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845874b168b9706/Área de Trabalho/Foco de Conhecimento/"/>
    </mc:Choice>
  </mc:AlternateContent>
  <xr:revisionPtr revIDLastSave="2" documentId="13_ncr:1_{961FC573-E5CF-4FC2-BF76-D03074CC615F}" xr6:coauthVersionLast="47" xr6:coauthVersionMax="47" xr10:uidLastSave="{89D64A62-8346-4FCB-9774-6150DC2BAC35}"/>
  <bookViews>
    <workbookView xWindow="-108" yWindow="-108" windowWidth="23256" windowHeight="12456" xr2:uid="{00000000-000D-0000-FFFF-FFFF00000000}"/>
  </bookViews>
  <sheets>
    <sheet name="DASHBOARD" sheetId="1" r:id="rId1"/>
    <sheet name="Orçamento" sheetId="2" r:id="rId2"/>
    <sheet name="Juros Compostos" sheetId="3" r:id="rId3"/>
    <sheet name="Hábitos" sheetId="4" r:id="rId4"/>
    <sheet name="Matriz Eisenhowe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5" i="2"/>
  <c r="D9" i="2"/>
  <c r="D8" i="2"/>
  <c r="D7" i="2"/>
  <c r="C12" i="3"/>
  <c r="E18" i="2" l="1"/>
</calcChain>
</file>

<file path=xl/sharedStrings.xml><?xml version="1.0" encoding="utf-8"?>
<sst xmlns="http://schemas.openxmlformats.org/spreadsheetml/2006/main" count="46" uniqueCount="43">
  <si>
    <t>FOCO DE CONHECIMENTO | SUITE PRO</t>
  </si>
  <si>
    <t>Sistema de Gestão Financeira e Pessoal</t>
  </si>
  <si>
    <t>📊 GESTÃO DE ORÇAMENTO (50/30/20)</t>
  </si>
  <si>
    <t>🚀 SIMULADOR DE MILHÃO</t>
  </si>
  <si>
    <t>✅ TRACKER DE HÁBITOS</t>
  </si>
  <si>
    <t>🧠 MATRIZ DE PRIORIDADES</t>
  </si>
  <si>
    <t>⬅ MENU INICIAL</t>
  </si>
  <si>
    <t>ESSENCIAL (50%)</t>
  </si>
  <si>
    <t>ESTILO DE VIDA (30%)</t>
  </si>
  <si>
    <t>INVESTIMENTOS (20%)</t>
  </si>
  <si>
    <t>DATA</t>
  </si>
  <si>
    <t>VALOR</t>
  </si>
  <si>
    <t>SIMULADOR DE INDEPENDÊNCIA FINANCEIRA</t>
  </si>
  <si>
    <t>Valor Inicial</t>
  </si>
  <si>
    <t>Aporte Mensal</t>
  </si>
  <si>
    <t>Juros Anuais (%)</t>
  </si>
  <si>
    <t>Anos</t>
  </si>
  <si>
    <t>PATRIMÔNIO TOTAL ACUMULADO:</t>
  </si>
  <si>
    <t>TRACKER MENSAL</t>
  </si>
  <si>
    <t>Ler 10 Páginas</t>
  </si>
  <si>
    <t>Treinar</t>
  </si>
  <si>
    <t>Estudar Finanças</t>
  </si>
  <si>
    <t>MATRIZ DE PRIORIDADES (EISENHOWER)</t>
  </si>
  <si>
    <t>URGENTE &amp; IMPORTANTE
(FAÇA AGORA)</t>
  </si>
  <si>
    <t>NÃO URGENTE &amp; IMPORTANTE
(AGENDE)</t>
  </si>
  <si>
    <t>URGENTE &amp; NÃO IMPORTANTE
(DELEGUE)</t>
  </si>
  <si>
    <t>NÃO URGENTE &amp; NÃO IMPORTANTE
(ELIMINE)</t>
  </si>
  <si>
    <t>Beber Água 0,036*Kg</t>
  </si>
  <si>
    <t>📝 Guia Rápido: Como Usar o Tracker de Hábitos Milionários</t>
  </si>
  <si>
    <t>🧭 Guia Estratégico: Matriz de Prioridades Eisenhower</t>
  </si>
  <si>
    <r>
      <t xml:space="preserve">Esta ferramenta, popularizada pelo ex-presidente americano Dwight D. Eisenhower, serve para ajudar você a decidir onde focar sua energia e seu tempo. O objetivo é eliminar tarefas que não geram riqueza e focar no crescimento.
</t>
    </r>
    <r>
      <rPr>
        <b/>
        <sz val="9"/>
        <color theme="1"/>
        <rFont val="Verdana"/>
        <family val="2"/>
      </rPr>
      <t xml:space="preserve">🎯 O Conceito Principal
</t>
    </r>
    <r>
      <rPr>
        <sz val="9"/>
        <color theme="1"/>
        <rFont val="Verdana"/>
        <family val="2"/>
      </rPr>
      <t xml:space="preserve">Analise cada tarefa da sua lista e insira-a no quadrante correto, respondendo a duas perguntas:
Essa tarefa é URGENTE? (Tem que ser feita agora?)
Essa tarefa é IMPORTANTE? (Ela avança seus objetivos de vida e gera resultados?)
</t>
    </r>
    <r>
      <rPr>
        <b/>
        <sz val="9"/>
        <color theme="1"/>
        <rFont val="Verdana"/>
        <family val="2"/>
      </rPr>
      <t>🛠️ Os 4 Quadrantes de Ação</t>
    </r>
    <r>
      <rPr>
        <sz val="9"/>
        <color theme="1"/>
        <rFont val="Verdana"/>
        <family val="2"/>
      </rPr>
      <t xml:space="preserve">
Use a Matriz para direcionar suas tarefas para o local certo:
</t>
    </r>
    <r>
      <rPr>
        <b/>
        <sz val="9"/>
        <color theme="1"/>
        <rFont val="Verdana"/>
        <family val="2"/>
      </rPr>
      <t>1. URGENTE &amp; IMPORTANTE (FAÇA AGORA):</t>
    </r>
    <r>
      <rPr>
        <sz val="9"/>
        <color theme="1"/>
        <rFont val="Verdana"/>
        <family val="2"/>
      </rPr>
      <t xml:space="preserve">
Ação: Crises e tarefas com prazo imediato. É o quadrante de gestão de crises.
</t>
    </r>
    <r>
      <rPr>
        <b/>
        <sz val="9"/>
        <color theme="1"/>
        <rFont val="Verdana"/>
        <family val="2"/>
      </rPr>
      <t xml:space="preserve">2. NÃO URGENTE &amp; IMPORTANTE (AGENDE):
</t>
    </r>
    <r>
      <rPr>
        <sz val="9"/>
        <color theme="1"/>
        <rFont val="Verdana"/>
        <family val="2"/>
      </rPr>
      <t xml:space="preserve">
Ação: Planejamento, networking, estudos e exercícios. É o quadrante de crescimento. É aqui que você deve passar a maior parte do seu tempo.
</t>
    </r>
    <r>
      <rPr>
        <b/>
        <sz val="9"/>
        <color theme="1"/>
        <rFont val="Verdana"/>
        <family val="2"/>
      </rPr>
      <t>3. URGENTE &amp; NÃO IMPORTANTE (DELEGUE)</t>
    </r>
    <r>
      <rPr>
        <sz val="9"/>
        <color theme="1"/>
        <rFont val="Verdana"/>
        <family val="2"/>
      </rPr>
      <t xml:space="preserve">:
Ação: Interrupções (e-mails, reuniões desnecessárias, etc.). Tente delegar ou automatizar o máximo possível.
</t>
    </r>
    <r>
      <rPr>
        <b/>
        <sz val="9"/>
        <color theme="1"/>
        <rFont val="Verdana"/>
        <family val="2"/>
      </rPr>
      <t>4. NÃO URGENTE &amp; NÃO IMPORTANTE (ELIMINE):</t>
    </r>
    <r>
      <rPr>
        <sz val="9"/>
        <color theme="1"/>
        <rFont val="Verdana"/>
        <family val="2"/>
      </rPr>
      <t xml:space="preserve">
Ação: Distrações (redes sociais sem foco, perda de tempo). É o quadrante de eliminação. Retire essas tarefas da sua rotina.
Dica: O verdadeiro foco de um investidor é o Quadrante 2. Quanto mais tempo você gasta agendando tarefas importantes, menos crises urgentes terá.</t>
    </r>
  </si>
  <si>
    <r>
      <t xml:space="preserve">O sucesso é a soma de pequenas ações diárias. Este Tracker foi construído para que você visualize sua disciplina e garanta que sua corrente de hábitos não seja quebrada.
</t>
    </r>
    <r>
      <rPr>
        <b/>
        <sz val="11"/>
        <rFont val="Verdana"/>
        <family val="2"/>
      </rPr>
      <t>🎯 O Objetivo</t>
    </r>
    <r>
      <rPr>
        <sz val="11"/>
        <rFont val="Verdana"/>
        <family val="2"/>
      </rPr>
      <t xml:space="preserve">
Seu único objetivo é marcar os dias e NUNCA DEIXAR DOIS DIAS CONSECUTIVOS EM BRANCO.
</t>
    </r>
    <r>
      <rPr>
        <b/>
        <sz val="11"/>
        <rFont val="Verdana"/>
        <family val="2"/>
      </rPr>
      <t>🛠️ Como Usar (Passo a Passo)</t>
    </r>
    <r>
      <rPr>
        <sz val="11"/>
        <rFont val="Verdana"/>
        <family val="2"/>
      </rPr>
      <t xml:space="preserve">
Personalize a Lista: Na coluna "Hábitos", edite ou adicione novos hábitos que você deseja construir (ex: Acordar às 6h, Fazer Câmbio para o Exterior, etc.).
Ação Diária: Ao final do dia, verifique quais hábitos foram concluídos com sucesso.
Marque com SUCESSO: Na célula correspondente ao Hábito e ao Dia (ex: Hábito "Ler" no Dia 15), digite:
X (Xis)
OK
S (Sim)
Regra de Ouro: Observe a corrente de dias verdes. Se você falhar em um dia, não se preocupe—apenas não falhe no dia seguinte. Não quebre a corrente por dois dias seguidos.
Dica: O foco não está na perfeição, mas na consistência. Se você mantiver 80% do seu Tracker verde, você está no caminho da liberdade.</t>
    </r>
  </si>
  <si>
    <t>🚀 Guia de Uso: Simulador de Riqueza (Juros Compostos)</t>
  </si>
  <si>
    <r>
      <t xml:space="preserve">Esta é a ferramenta mais poderosa do seu Kit. Ela materializa a oitava maravilha do mundo, os juros compostos. Use-a para definir metas e visualizar o potencial do seu patrimônio futuro.
</t>
    </r>
    <r>
      <rPr>
        <b/>
        <sz val="11"/>
        <color theme="1"/>
        <rFont val="Verdana"/>
        <family val="2"/>
      </rPr>
      <t>🎯 O Objetivo</t>
    </r>
    <r>
      <rPr>
        <sz val="11"/>
        <color theme="1"/>
        <rFont val="Verdana"/>
        <family val="2"/>
      </rPr>
      <t xml:space="preserve">
Descobrir quanto o seu dinheiro trabalhará para você ao longo do tempo, transformando pequenos aportes em grandes fortunas.
</t>
    </r>
    <r>
      <rPr>
        <b/>
        <sz val="11"/>
        <color theme="1"/>
        <rFont val="Verdana"/>
        <family val="2"/>
      </rPr>
      <t>🛠️ Como Simular (Preencha os Campos Brancos)</t>
    </r>
    <r>
      <rPr>
        <sz val="11"/>
        <color theme="1"/>
        <rFont val="Verdana"/>
        <family val="2"/>
      </rPr>
      <t xml:space="preserve">
Você só precisa alimentar os campos em branco (células de input) com suas hipóteses:
</t>
    </r>
    <r>
      <rPr>
        <b/>
        <sz val="11"/>
        <color theme="1"/>
        <rFont val="Verdana"/>
        <family val="2"/>
      </rPr>
      <t>Valor Inicial (R$):</t>
    </r>
    <r>
      <rPr>
        <sz val="11"/>
        <color theme="1"/>
        <rFont val="Verdana"/>
        <family val="2"/>
      </rPr>
      <t xml:space="preserve">
Quanto você já tem investido ou quanto vai começar a investir no primeiro mês.
</t>
    </r>
    <r>
      <rPr>
        <b/>
        <sz val="11"/>
        <color theme="1"/>
        <rFont val="Verdana"/>
        <family val="2"/>
      </rPr>
      <t xml:space="preserve">Aporte Mensal (R$):
</t>
    </r>
    <r>
      <rPr>
        <sz val="11"/>
        <color theme="1"/>
        <rFont val="Verdana"/>
        <family val="2"/>
      </rPr>
      <t xml:space="preserve">
A quantia que você irá adicionar aos seus investimentos todo mês de forma consistente.
</t>
    </r>
    <r>
      <rPr>
        <b/>
        <sz val="11"/>
        <color theme="1"/>
        <rFont val="Verdana"/>
        <family val="2"/>
      </rPr>
      <t>Taxa de Juros Anual (%):</t>
    </r>
    <r>
      <rPr>
        <sz val="11"/>
        <color theme="1"/>
        <rFont val="Verdana"/>
        <family val="2"/>
      </rPr>
      <t xml:space="preserve">
A rentabilidade média que você espera conseguir por ano (do seu portfólio).
Atenção: Digite o valor em número. Exemplo: Para 12% ao ano, digite apenas 12 (a planilha faz o cálculo de porcentagem e mensalização automaticamente).
</t>
    </r>
    <r>
      <rPr>
        <b/>
        <sz val="11"/>
        <color theme="1"/>
        <rFont val="Verdana"/>
        <family val="2"/>
      </rPr>
      <t xml:space="preserve">
Tempo (Anos):
</t>
    </r>
    <r>
      <rPr>
        <sz val="11"/>
        <color theme="1"/>
        <rFont val="Verdana"/>
        <family val="2"/>
      </rPr>
      <t xml:space="preserve">
O horizonte de tempo do seu investimento (quanto mais tempo, maior a magia dos juros compostos).
</t>
    </r>
    <r>
      <rPr>
        <b/>
        <sz val="11"/>
        <color theme="1"/>
        <rFont val="Verdana"/>
        <family val="2"/>
      </rPr>
      <t>📈 Análise dos Resultados</t>
    </r>
    <r>
      <rPr>
        <sz val="11"/>
        <color theme="1"/>
        <rFont val="Verdana"/>
        <family val="2"/>
      </rPr>
      <t xml:space="preserve">
O campo TOTAL ACUMULADO (destacado) é o seu objetivo. Ele irá mostrar o valor total que você terá no final do período, somando o que você investiu mais o lucro gerado.
Dica de Ouro: O tempo é seu maior aliado. Mantenha os mesmos aportes e teste aumentar o "Tempo (Anos)" de 15 para 25 anos. Você verá o crescimento se tornar exponencial. Use esse simulador para se manter motivado no longo prazo!</t>
    </r>
  </si>
  <si>
    <t>RENDA LÍQUIDA MENSAL:</t>
  </si>
  <si>
    <t>GUIA RÁPIDO:
1. Digite a Renda Líquida (C4).
2. O sistema mostra o Gasto Ideal (50/30/20).
3. Lance os gastos na tabela abaixo (coluna E). O Saldo Final é atualizado automaticamente.</t>
  </si>
  <si>
    <t>FLUXO DE CAIXA MENSAL (RECEITA vs DESPESA)</t>
  </si>
  <si>
    <t>RENDA TOTAL (RECEITA)</t>
  </si>
  <si>
    <t>DESPESAS TOTAIS (GASTOS)</t>
  </si>
  <si>
    <t>SALDO FINAL</t>
  </si>
  <si>
    <t>DESCRIÇÃO DO GASTO</t>
  </si>
  <si>
    <t>CATEGORIA (50/30/20)</t>
  </si>
  <si>
    <t>✈️ VIAJE MAIS BARATO
Abra sua conta na NOMAD
Use o código: 4IITZ77FFG
Ganhe até US$ 20 de Cashback!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</si>
</sst>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 &quot;#,##0.00"/>
  </numFmts>
  <fonts count="38" x14ac:knownFonts="1">
    <font>
      <sz val="11"/>
      <color theme="1"/>
      <name val="Calibri"/>
      <family val="2"/>
      <scheme val="minor"/>
    </font>
    <font>
      <b/>
      <sz val="24"/>
      <color rgb="FFD4AF37"/>
      <name val="Segoe UI"/>
    </font>
    <font>
      <i/>
      <sz val="12"/>
      <color rgb="FFF0F0F0"/>
      <name val="Segoe UI"/>
    </font>
    <font>
      <b/>
      <sz val="11"/>
      <color rgb="FF000000"/>
      <name val="Segoe UI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b/>
      <sz val="11"/>
      <color rgb="FFD4AF37"/>
      <name val="Verdana"/>
      <family val="2"/>
    </font>
    <font>
      <b/>
      <sz val="20"/>
      <color rgb="FFD4AF37"/>
      <name val="Verdana"/>
      <family val="2"/>
    </font>
    <font>
      <b/>
      <sz val="11"/>
      <color rgb="FFC0392B"/>
      <name val="Verdana"/>
      <family val="2"/>
    </font>
    <font>
      <b/>
      <sz val="11"/>
      <color rgb="FF27AE60"/>
      <name val="Verdana"/>
      <family val="2"/>
    </font>
    <font>
      <b/>
      <sz val="11"/>
      <color rgb="FFE67E22"/>
      <name val="Verdana"/>
      <family val="2"/>
    </font>
    <font>
      <b/>
      <sz val="11"/>
      <color rgb="FF7F8C8D"/>
      <name val="Verdana"/>
      <family val="2"/>
    </font>
    <font>
      <sz val="16"/>
      <color theme="1"/>
      <name val="Verdana"/>
      <family val="2"/>
    </font>
    <font>
      <b/>
      <sz val="24"/>
      <color rgb="FFD4AF37"/>
      <name val="Verdana"/>
      <family val="2"/>
    </font>
    <font>
      <sz val="8"/>
      <color rgb="FF000000"/>
      <name val="Verdana"/>
      <family val="2"/>
    </font>
    <font>
      <sz val="11"/>
      <color rgb="FFF0F0F0"/>
      <name val="Verdana"/>
      <family val="2"/>
    </font>
    <font>
      <sz val="14"/>
      <color theme="1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22"/>
      <color rgb="FFD4AF37"/>
      <name val="Verdana"/>
      <family val="2"/>
    </font>
    <font>
      <sz val="18"/>
      <color rgb="FFF0F0F0"/>
      <name val="Verdana"/>
      <family val="2"/>
    </font>
    <font>
      <sz val="20"/>
      <color theme="1"/>
      <name val="Verdana"/>
      <family val="2"/>
    </font>
    <font>
      <sz val="11"/>
      <color rgb="FFAAAAAA"/>
      <name val="Verdana"/>
      <family val="2"/>
    </font>
    <font>
      <b/>
      <sz val="26"/>
      <color rgb="FF27AE60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rgb="FFF0F0F0"/>
      <name val="Verdana"/>
      <family val="2"/>
    </font>
    <font>
      <b/>
      <sz val="11"/>
      <color rgb="FF000000"/>
      <name val="Verdana"/>
      <family val="2"/>
    </font>
    <font>
      <b/>
      <sz val="10"/>
      <color rgb="FFAAAAAA"/>
      <name val="Verdana"/>
      <family val="2"/>
    </font>
    <font>
      <sz val="11"/>
      <color theme="0"/>
      <name val="Verdana"/>
      <family val="2"/>
    </font>
    <font>
      <b/>
      <sz val="12"/>
      <color rgb="FF27AE60"/>
      <name val="Verdana"/>
      <family val="2"/>
    </font>
    <font>
      <b/>
      <sz val="16"/>
      <color rgb="FFD4AF37"/>
      <name val="Verdana"/>
      <family val="2"/>
    </font>
    <font>
      <b/>
      <sz val="20"/>
      <color rgb="FFF0F0F0"/>
      <name val="Verdana"/>
      <family val="2"/>
    </font>
    <font>
      <b/>
      <sz val="28"/>
      <color rgb="FFF0F0F0"/>
      <name val="Verdana"/>
      <family val="2"/>
    </font>
    <font>
      <b/>
      <sz val="12"/>
      <color rgb="FFFFFFFF"/>
      <name val="Arial"/>
      <family val="2"/>
    </font>
    <font>
      <b/>
      <sz val="16"/>
      <color rgb="FF00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0A0A0A"/>
        <bgColor rgb="FF0A0A0A"/>
      </patternFill>
    </fill>
    <fill>
      <patternFill patternType="solid">
        <fgColor rgb="FFD4AF37"/>
        <bgColor rgb="FFD4AF37"/>
      </patternFill>
    </fill>
    <fill>
      <patternFill patternType="solid">
        <fgColor rgb="FF2C2C2C"/>
        <bgColor rgb="FF2C2C2C"/>
      </patternFill>
    </fill>
    <fill>
      <patternFill patternType="solid">
        <fgColor rgb="FF333333"/>
        <bgColor rgb="FF333333"/>
      </patternFill>
    </fill>
    <fill>
      <patternFill patternType="solid">
        <fgColor rgb="FFFFFFFF"/>
        <bgColor rgb="FFFFFFFF"/>
      </patternFill>
    </fill>
    <fill>
      <patternFill patternType="solid">
        <fgColor rgb="FF111111"/>
        <bgColor rgb="FF111111"/>
      </patternFill>
    </fill>
    <fill>
      <patternFill patternType="solid">
        <fgColor rgb="FFCC9B00"/>
        <bgColor rgb="FF0A0A0A"/>
      </patternFill>
    </fill>
    <fill>
      <patternFill patternType="solid">
        <fgColor theme="0"/>
        <bgColor rgb="FF0A0A0A"/>
      </patternFill>
    </fill>
    <fill>
      <patternFill patternType="solid">
        <fgColor rgb="FFCC9900"/>
        <bgColor indexed="64"/>
      </patternFill>
    </fill>
    <fill>
      <patternFill patternType="solid">
        <fgColor rgb="FF333333"/>
      </patternFill>
    </fill>
    <fill>
      <patternFill patternType="solid">
        <fgColor rgb="FFD4AF37"/>
      </patternFill>
    </fill>
  </fills>
  <borders count="17">
    <border>
      <left/>
      <right/>
      <top/>
      <bottom/>
      <diagonal/>
    </border>
    <border>
      <left style="double">
        <color rgb="FFD4AF37"/>
      </left>
      <right style="double">
        <color rgb="FFD4AF37"/>
      </right>
      <top style="double">
        <color rgb="FFD4AF37"/>
      </top>
      <bottom style="double">
        <color rgb="FFD4AF37"/>
      </bottom>
      <diagonal/>
    </border>
    <border>
      <left style="medium">
        <color rgb="FFD4AF37"/>
      </left>
      <right style="medium">
        <color rgb="FFD4AF37"/>
      </right>
      <top style="medium">
        <color rgb="FFD4AF37"/>
      </top>
      <bottom style="medium">
        <color rgb="FFD4AF37"/>
      </bottom>
      <diagonal/>
    </border>
    <border>
      <left/>
      <right/>
      <top style="double">
        <color rgb="FFD4AF37"/>
      </top>
      <bottom style="double">
        <color rgb="FFD4AF37"/>
      </bottom>
      <diagonal/>
    </border>
    <border>
      <left style="thin">
        <color rgb="FFCC9B00"/>
      </left>
      <right style="thin">
        <color rgb="FFCC9B00"/>
      </right>
      <top style="thin">
        <color rgb="FFCC9B00"/>
      </top>
      <bottom style="thin">
        <color rgb="FFCC9B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E67E22"/>
      </left>
      <right/>
      <top style="thin">
        <color rgb="FFE67E22"/>
      </top>
      <bottom style="thin">
        <color rgb="FFE67E22"/>
      </bottom>
      <diagonal/>
    </border>
    <border>
      <left/>
      <right/>
      <top style="thin">
        <color rgb="FFE67E22"/>
      </top>
      <bottom style="thin">
        <color rgb="FFE67E2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D4AF37"/>
      </left>
      <right style="thin">
        <color rgb="FFD4AF37"/>
      </right>
      <top style="thin">
        <color rgb="FFD4AF37"/>
      </top>
      <bottom style="thin">
        <color rgb="FFD4AF37"/>
      </bottom>
      <diagonal/>
    </border>
    <border>
      <left style="thin">
        <color rgb="FFD4AF37"/>
      </left>
      <right style="thin">
        <color rgb="FFD4AF37"/>
      </right>
      <top style="thin">
        <color rgb="FFD4AF37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8" fillId="5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7" fillId="6" borderId="5" xfId="0" applyFont="1" applyFill="1" applyBorder="1"/>
    <xf numFmtId="0" fontId="7" fillId="0" borderId="6" xfId="0" applyFont="1" applyBorder="1"/>
    <xf numFmtId="0" fontId="7" fillId="6" borderId="7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7" fillId="6" borderId="10" xfId="0" applyFont="1" applyFill="1" applyBorder="1"/>
    <xf numFmtId="0" fontId="7" fillId="0" borderId="11" xfId="0" applyFont="1" applyBorder="1"/>
    <xf numFmtId="0" fontId="7" fillId="6" borderId="12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5" fillId="2" borderId="0" xfId="0" applyFont="1" applyFill="1"/>
    <xf numFmtId="0" fontId="16" fillId="3" borderId="4" xfId="0" applyFont="1" applyFill="1" applyBorder="1" applyAlignment="1">
      <alignment horizontal="center"/>
    </xf>
    <xf numFmtId="0" fontId="17" fillId="2" borderId="0" xfId="0" applyFont="1" applyFill="1"/>
    <xf numFmtId="0" fontId="7" fillId="6" borderId="4" xfId="0" applyFont="1" applyFill="1" applyBorder="1"/>
    <xf numFmtId="0" fontId="21" fillId="2" borderId="0" xfId="0" applyFont="1" applyFill="1"/>
    <xf numFmtId="0" fontId="22" fillId="2" borderId="0" xfId="0" applyFont="1" applyFill="1"/>
    <xf numFmtId="0" fontId="24" fillId="2" borderId="0" xfId="0" applyFont="1" applyFill="1"/>
    <xf numFmtId="44" fontId="23" fillId="6" borderId="15" xfId="1" applyFont="1" applyFill="1" applyBorder="1"/>
    <xf numFmtId="0" fontId="23" fillId="6" borderId="15" xfId="1" applyNumberFormat="1" applyFont="1" applyFill="1" applyBorder="1"/>
    <xf numFmtId="0" fontId="23" fillId="6" borderId="15" xfId="2" applyNumberFormat="1" applyFont="1" applyFill="1" applyBorder="1"/>
    <xf numFmtId="0" fontId="28" fillId="2" borderId="0" xfId="0" applyFont="1" applyFill="1"/>
    <xf numFmtId="0" fontId="31" fillId="2" borderId="0" xfId="0" applyFont="1" applyFill="1"/>
    <xf numFmtId="164" fontId="32" fillId="2" borderId="0" xfId="0" applyNumberFormat="1" applyFont="1" applyFill="1"/>
    <xf numFmtId="164" fontId="35" fillId="11" borderId="3" xfId="0" applyNumberFormat="1" applyFont="1" applyFill="1" applyBorder="1"/>
    <xf numFmtId="0" fontId="29" fillId="12" borderId="0" xfId="0" applyFont="1" applyFill="1" applyAlignment="1">
      <alignment horizontal="center"/>
    </xf>
    <xf numFmtId="0" fontId="29" fillId="6" borderId="15" xfId="0" applyFont="1" applyFill="1" applyBorder="1" applyAlignment="1" applyProtection="1">
      <alignment horizontal="center"/>
      <protection locked="0"/>
    </xf>
    <xf numFmtId="164" fontId="37" fillId="6" borderId="15" xfId="0" applyNumberFormat="1" applyFont="1" applyFill="1" applyBorder="1" applyAlignment="1" applyProtection="1">
      <alignment horizontal="center"/>
      <protection locked="0"/>
    </xf>
    <xf numFmtId="0" fontId="29" fillId="6" borderId="16" xfId="0" applyFont="1" applyFill="1" applyBorder="1" applyAlignment="1" applyProtection="1">
      <alignment horizontal="center"/>
      <protection locked="0"/>
    </xf>
    <xf numFmtId="164" fontId="14" fillId="10" borderId="0" xfId="0" applyNumberFormat="1" applyFont="1" applyFill="1"/>
    <xf numFmtId="14" fontId="29" fillId="12" borderId="0" xfId="0" applyNumberFormat="1" applyFont="1" applyFill="1" applyAlignment="1">
      <alignment horizontal="center"/>
    </xf>
    <xf numFmtId="14" fontId="29" fillId="6" borderId="15" xfId="0" applyNumberFormat="1" applyFont="1" applyFill="1" applyBorder="1" applyAlignment="1" applyProtection="1">
      <alignment horizontal="center"/>
      <protection locked="0"/>
    </xf>
    <xf numFmtId="14" fontId="29" fillId="6" borderId="16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0" xfId="0"/>
    <xf numFmtId="0" fontId="36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top" wrapText="1"/>
    </xf>
    <xf numFmtId="0" fontId="7" fillId="0" borderId="0" xfId="0" applyFont="1"/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right"/>
    </xf>
    <xf numFmtId="164" fontId="25" fillId="7" borderId="3" xfId="0" applyNumberFormat="1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/>
    </xf>
    <xf numFmtId="0" fontId="7" fillId="9" borderId="0" xfId="0" applyFont="1" applyFill="1" applyAlignment="1">
      <alignment horizontal="center" wrapText="1"/>
    </xf>
    <xf numFmtId="0" fontId="18" fillId="8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19" fillId="9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 wrapText="1"/>
    </xf>
    <xf numFmtId="0" fontId="5" fillId="9" borderId="0" xfId="0" applyFont="1" applyFill="1" applyAlignment="1">
      <alignment horizontal="center"/>
    </xf>
    <xf numFmtId="0" fontId="7" fillId="6" borderId="12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7" fillId="6" borderId="10" xfId="0" applyFont="1" applyFill="1" applyBorder="1"/>
    <xf numFmtId="0" fontId="7" fillId="0" borderId="11" xfId="0" applyFont="1" applyBorder="1"/>
    <xf numFmtId="0" fontId="7" fillId="6" borderId="7" xfId="0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6" borderId="5" xfId="0" applyFont="1" applyFill="1" applyBorder="1"/>
    <xf numFmtId="0" fontId="7" fillId="0" borderId="6" xfId="0" applyFont="1" applyBorder="1"/>
  </cellXfs>
  <cellStyles count="3">
    <cellStyle name="Moeda" xfId="1" builtinId="4"/>
    <cellStyle name="Normal" xfId="0" builtinId="0"/>
    <cellStyle name="Porcentagem" xfId="2" builtinId="5"/>
  </cellStyles>
  <dxfs count="12">
    <dxf>
      <fill>
        <patternFill patternType="solid">
          <fgColor rgb="FF27AE60"/>
          <bgColor rgb="FF27AE60"/>
        </patternFill>
      </fill>
    </dxf>
    <dxf>
      <fill>
        <patternFill patternType="solid">
          <fgColor rgb="FF27AE60"/>
          <bgColor rgb="FF27AE60"/>
        </patternFill>
      </fill>
    </dxf>
    <dxf>
      <fill>
        <patternFill patternType="solid">
          <fgColor rgb="FFC0392B"/>
        </patternFill>
      </fill>
    </dxf>
    <dxf>
      <fill>
        <patternFill patternType="solid">
          <fgColor rgb="FF27AE60"/>
        </patternFill>
      </fill>
    </dxf>
    <dxf>
      <font>
        <color rgb="FFC0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D4AF37"/>
        </left>
        <right style="thin">
          <color rgb="FFD4AF37"/>
        </right>
        <top style="thin">
          <color rgb="FFD4AF37"/>
        </top>
        <bottom style="thin">
          <color rgb="FFD4AF37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D4AF37"/>
        </left>
        <right style="thin">
          <color rgb="FFD4AF37"/>
        </right>
        <top style="thin">
          <color rgb="FFD4AF37"/>
        </top>
        <bottom style="thin">
          <color rgb="FFD4AF37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D4AF37"/>
        </left>
        <right style="thin">
          <color rgb="FFD4AF37"/>
        </right>
        <top style="thin">
          <color rgb="FFD4AF37"/>
        </top>
        <bottom style="thin">
          <color rgb="FFD4AF37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numFmt numFmtId="19" formatCode="dd/mm/yyyy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D4AF37"/>
        </left>
        <right style="thin">
          <color rgb="FFD4AF37"/>
        </right>
        <top style="thin">
          <color rgb="FFD4AF37"/>
        </top>
        <bottom style="thin">
          <color rgb="FFD4AF37"/>
        </bottom>
      </border>
      <protection locked="0" hidden="0"/>
    </dxf>
    <dxf>
      <border outline="0">
        <bottom style="thin">
          <color rgb="FFD4AF3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indexed="64"/>
          <bgColor rgb="FFD4AF37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CC9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sv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594361</xdr:colOff>
      <xdr:row>0</xdr:row>
      <xdr:rowOff>45720</xdr:rowOff>
    </xdr:from>
    <xdr:to>
      <xdr:col>7</xdr:col>
      <xdr:colOff>701041</xdr:colOff>
      <xdr:row>3</xdr:row>
      <xdr:rowOff>2928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AFEBE2-5F32-D76F-E060-492261807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1" y="45720"/>
          <a:ext cx="2956560" cy="1321188"/>
        </a:xfrm>
        <a:prstGeom prst="rect">
          <a:avLst/>
        </a:prstGeom>
      </xdr:spPr>
    </xdr:pic>
    <xdr:clientData/>
  </xdr:twoCellAnchor>
  <xdr:twoCellAnchor editAs="oneCell">
    <xdr:from>
      <xdr:col>2</xdr:col>
      <xdr:colOff>510541</xdr:colOff>
      <xdr:row>22</xdr:row>
      <xdr:rowOff>137161</xdr:rowOff>
    </xdr:from>
    <xdr:to>
      <xdr:col>3</xdr:col>
      <xdr:colOff>548640</xdr:colOff>
      <xdr:row>26</xdr:row>
      <xdr:rowOff>53340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779CEB-E317-4680-96AE-309B165E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1" y="4221481"/>
          <a:ext cx="647699" cy="647699"/>
        </a:xfrm>
        <a:prstGeom prst="rect">
          <a:avLst/>
        </a:prstGeom>
      </xdr:spPr>
    </xdr:pic>
    <xdr:clientData/>
  </xdr:twoCellAnchor>
  <xdr:twoCellAnchor editAs="oneCell">
    <xdr:from>
      <xdr:col>7</xdr:col>
      <xdr:colOff>883920</xdr:colOff>
      <xdr:row>21</xdr:row>
      <xdr:rowOff>175260</xdr:rowOff>
    </xdr:from>
    <xdr:to>
      <xdr:col>7</xdr:col>
      <xdr:colOff>2263140</xdr:colOff>
      <xdr:row>27</xdr:row>
      <xdr:rowOff>53186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A21A57F9-EF89-56B5-A4B4-EAE23CCFC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060" y="4892040"/>
          <a:ext cx="1379220" cy="975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3154681</xdr:colOff>
      <xdr:row>0</xdr:row>
      <xdr:rowOff>160020</xdr:rowOff>
    </xdr:from>
    <xdr:to>
      <xdr:col>4</xdr:col>
      <xdr:colOff>592038</xdr:colOff>
      <xdr:row>1</xdr:row>
      <xdr:rowOff>60960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81D801-6E50-4509-8635-35DE044F0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041" y="160020"/>
          <a:ext cx="1125437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0</xdr:row>
      <xdr:rowOff>0</xdr:rowOff>
    </xdr:from>
    <xdr:to>
      <xdr:col>1</xdr:col>
      <xdr:colOff>1028700</xdr:colOff>
      <xdr:row>1</xdr:row>
      <xdr:rowOff>28402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271B93-1F3F-48D9-B40A-2AE58C3B2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891540" cy="63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3829050</xdr:colOff>
      <xdr:row>0</xdr:row>
      <xdr:rowOff>82550</xdr:rowOff>
    </xdr:from>
    <xdr:to>
      <xdr:col>3</xdr:col>
      <xdr:colOff>484087</xdr:colOff>
      <xdr:row>1</xdr:row>
      <xdr:rowOff>45720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659556-6AE0-4E16-B0B9-56CF9FFD7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1750" y="82550"/>
          <a:ext cx="1125437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0</xdr:row>
      <xdr:rowOff>0</xdr:rowOff>
    </xdr:from>
    <xdr:to>
      <xdr:col>1</xdr:col>
      <xdr:colOff>993140</xdr:colOff>
      <xdr:row>1</xdr:row>
      <xdr:rowOff>90632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43BECF-269C-4553-99D6-E5472850A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891540" cy="630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129540</xdr:rowOff>
    </xdr:from>
    <xdr:to>
      <xdr:col>1</xdr:col>
      <xdr:colOff>960120</xdr:colOff>
      <xdr:row>10</xdr:row>
      <xdr:rowOff>53341</xdr:rowOff>
    </xdr:to>
    <xdr:pic>
      <xdr:nvPicPr>
        <xdr:cNvPr id="3" name="Gráfico 2" descr="Lista de Verificação com preenchimento sólido">
          <a:extLst>
            <a:ext uri="{FF2B5EF4-FFF2-40B4-BE49-F238E27FC236}">
              <a16:creationId xmlns:a16="http://schemas.microsoft.com/office/drawing/2014/main" id="{43CFAC5F-3462-AB4F-74B8-1960F0139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1028700"/>
          <a:ext cx="975360" cy="975360"/>
        </a:xfrm>
        <a:prstGeom prst="rect">
          <a:avLst/>
        </a:prstGeom>
      </xdr:spPr>
    </xdr:pic>
    <xdr:clientData/>
  </xdr:twoCellAnchor>
  <xdr:twoCellAnchor editAs="oneCell">
    <xdr:from>
      <xdr:col>16</xdr:col>
      <xdr:colOff>73269</xdr:colOff>
      <xdr:row>0</xdr:row>
      <xdr:rowOff>106972</xdr:rowOff>
    </xdr:from>
    <xdr:to>
      <xdr:col>21</xdr:col>
      <xdr:colOff>114300</xdr:colOff>
      <xdr:row>1</xdr:row>
      <xdr:rowOff>84463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B753CA-0087-4EDD-B25A-DAAD87EBA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4019" y="106972"/>
          <a:ext cx="1215781" cy="542641"/>
        </a:xfrm>
        <a:prstGeom prst="rect">
          <a:avLst/>
        </a:prstGeom>
      </xdr:spPr>
    </xdr:pic>
    <xdr:clientData/>
  </xdr:twoCellAnchor>
  <xdr:twoCellAnchor editAs="oneCell">
    <xdr:from>
      <xdr:col>1</xdr:col>
      <xdr:colOff>139699</xdr:colOff>
      <xdr:row>0</xdr:row>
      <xdr:rowOff>0</xdr:rowOff>
    </xdr:from>
    <xdr:to>
      <xdr:col>1</xdr:col>
      <xdr:colOff>1031239</xdr:colOff>
      <xdr:row>1</xdr:row>
      <xdr:rowOff>65720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7571B03-6973-49E2-A55C-62BA5D1F2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0"/>
          <a:ext cx="891540" cy="630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565150</xdr:colOff>
      <xdr:row>0</xdr:row>
      <xdr:rowOff>127000</xdr:rowOff>
    </xdr:from>
    <xdr:to>
      <xdr:col>5</xdr:col>
      <xdr:colOff>471387</xdr:colOff>
      <xdr:row>0</xdr:row>
      <xdr:rowOff>629920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D1CBA8-A503-477F-873D-BF434CA9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27000"/>
          <a:ext cx="1125437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0</xdr:rowOff>
    </xdr:from>
    <xdr:to>
      <xdr:col>1</xdr:col>
      <xdr:colOff>916940</xdr:colOff>
      <xdr:row>0</xdr:row>
      <xdr:rowOff>630382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184EF1-FE24-45CB-8A6F-4D514F2E6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0"/>
          <a:ext cx="891540" cy="6303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046552-A2C6-40D6-8CFC-DE9493F56043}" name="Tabela2" displayName="Tabela2" ref="C20:F99" totalsRowShown="0" headerRowDxfId="11" dataDxfId="10" tableBorderDxfId="9">
  <autoFilter ref="C20:F99" xr:uid="{67046552-A2C6-40D6-8CFC-DE9493F56043}"/>
  <tableColumns count="4">
    <tableColumn id="1" xr3:uid="{2B46532C-4084-432D-8F78-B12D2387EE6D}" name="DATA" dataDxfId="8"/>
    <tableColumn id="2" xr3:uid="{F265733E-F66E-4182-B330-3B4EC617C3C2}" name="DESCRIÇÃO DO GASTO" dataDxfId="7"/>
    <tableColumn id="3" xr3:uid="{256A9A15-991B-430A-B25B-1A0BC2F8DC49}" name="VALOR" dataDxfId="6"/>
    <tableColumn id="4" xr3:uid="{C4DAD5B0-A758-47B5-8A49-94DFE0C8F427}" name="CATEGORIA (50/30/20)" dataDxfId="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showGridLines="0" tabSelected="1" workbookViewId="0">
      <selection activeCell="C8" sqref="C8:H8"/>
    </sheetView>
  </sheetViews>
  <sheetFormatPr defaultRowHeight="14.4" x14ac:dyDescent="0.3"/>
  <cols>
    <col min="1" max="1" width="46.44140625" customWidth="1"/>
    <col min="2" max="2" width="5" customWidth="1"/>
    <col min="6" max="6" width="23.77734375" customWidth="1"/>
    <col min="8" max="8" width="36" customWidth="1"/>
  </cols>
  <sheetData>
    <row r="1" spans="1:30" ht="78.599999999999994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3">
      <c r="A4" s="1"/>
      <c r="B4" s="1"/>
      <c r="C4" s="44" t="s">
        <v>0</v>
      </c>
      <c r="D4" s="42"/>
      <c r="E4" s="42"/>
      <c r="F4" s="42"/>
      <c r="G4" s="42"/>
      <c r="H4" s="4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3">
      <c r="A5" s="1"/>
      <c r="B5" s="1"/>
      <c r="C5" s="42"/>
      <c r="D5" s="42"/>
      <c r="E5" s="42"/>
      <c r="F5" s="42"/>
      <c r="G5" s="42"/>
      <c r="H5" s="4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9.2" x14ac:dyDescent="0.3">
      <c r="A6" s="1"/>
      <c r="B6" s="1"/>
      <c r="C6" s="45" t="s">
        <v>1</v>
      </c>
      <c r="D6" s="42"/>
      <c r="E6" s="42"/>
      <c r="F6" s="42"/>
      <c r="G6" s="42"/>
      <c r="H6" s="4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3">
      <c r="A9" s="1"/>
      <c r="B9" s="1"/>
      <c r="C9" s="41" t="s">
        <v>2</v>
      </c>
      <c r="D9" s="42"/>
      <c r="E9" s="42"/>
      <c r="F9" s="42"/>
      <c r="G9" s="42"/>
      <c r="H9" s="4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3">
      <c r="A10" s="1"/>
      <c r="B10" s="1"/>
      <c r="C10" s="42"/>
      <c r="D10" s="42"/>
      <c r="E10" s="42"/>
      <c r="F10" s="42"/>
      <c r="G10" s="42"/>
      <c r="H10" s="4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3">
      <c r="A12" s="1"/>
      <c r="B12" s="1"/>
      <c r="C12" s="41" t="s">
        <v>3</v>
      </c>
      <c r="D12" s="42"/>
      <c r="E12" s="42"/>
      <c r="F12" s="42"/>
      <c r="G12" s="42"/>
      <c r="H12" s="4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3">
      <c r="A13" s="1"/>
      <c r="B13" s="1"/>
      <c r="C13" s="42"/>
      <c r="D13" s="42"/>
      <c r="E13" s="42"/>
      <c r="F13" s="42"/>
      <c r="G13" s="42"/>
      <c r="H13" s="4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3">
      <c r="A15" s="1"/>
      <c r="B15" s="1"/>
      <c r="C15" s="41" t="s">
        <v>4</v>
      </c>
      <c r="D15" s="42"/>
      <c r="E15" s="42"/>
      <c r="F15" s="42"/>
      <c r="G15" s="42"/>
      <c r="H15" s="4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3">
      <c r="A16" s="1"/>
      <c r="B16" s="1"/>
      <c r="C16" s="42"/>
      <c r="D16" s="42"/>
      <c r="E16" s="42"/>
      <c r="F16" s="42"/>
      <c r="G16" s="42"/>
      <c r="H16" s="4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3">
      <c r="A18" s="1"/>
      <c r="B18" s="1"/>
      <c r="C18" s="41" t="s">
        <v>5</v>
      </c>
      <c r="D18" s="42"/>
      <c r="E18" s="42"/>
      <c r="F18" s="42"/>
      <c r="G18" s="42"/>
      <c r="H18" s="4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3">
      <c r="A19" s="1"/>
      <c r="B19" s="1"/>
      <c r="C19" s="42"/>
      <c r="D19" s="42"/>
      <c r="E19" s="42"/>
      <c r="F19" s="42"/>
      <c r="G19" s="42"/>
      <c r="H19" s="4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3">
      <c r="A22" s="1"/>
      <c r="B22" s="1"/>
      <c r="C22" s="43" t="s">
        <v>42</v>
      </c>
      <c r="D22" s="42"/>
      <c r="E22" s="42"/>
      <c r="F22" s="42"/>
      <c r="G22" s="42"/>
      <c r="H22" s="4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3">
      <c r="A23" s="1"/>
      <c r="B23" s="1"/>
      <c r="C23" s="42"/>
      <c r="D23" s="42"/>
      <c r="E23" s="42"/>
      <c r="F23" s="42"/>
      <c r="G23" s="42"/>
      <c r="H23" s="4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3">
      <c r="A24" s="1"/>
      <c r="B24" s="1"/>
      <c r="C24" s="42"/>
      <c r="D24" s="42"/>
      <c r="E24" s="42"/>
      <c r="F24" s="42"/>
      <c r="G24" s="42"/>
      <c r="H24" s="4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3">
      <c r="A25" s="1"/>
      <c r="B25" s="1"/>
      <c r="C25" s="42"/>
      <c r="D25" s="42"/>
      <c r="E25" s="42"/>
      <c r="F25" s="42"/>
      <c r="G25" s="42"/>
      <c r="H25" s="4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3">
      <c r="A26" s="1"/>
      <c r="B26" s="1"/>
      <c r="C26" s="42"/>
      <c r="D26" s="42"/>
      <c r="E26" s="42"/>
      <c r="F26" s="42"/>
      <c r="G26" s="42"/>
      <c r="H26" s="4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3">
      <c r="A27" s="1"/>
      <c r="B27" s="1"/>
      <c r="C27" s="42"/>
      <c r="D27" s="42"/>
      <c r="E27" s="42"/>
      <c r="F27" s="42"/>
      <c r="G27" s="42"/>
      <c r="H27" s="4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3">
      <c r="A28" s="1"/>
      <c r="B28" s="1"/>
      <c r="C28" s="42"/>
      <c r="D28" s="42"/>
      <c r="E28" s="42"/>
      <c r="F28" s="42"/>
      <c r="G28" s="42"/>
      <c r="H28" s="4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</sheetData>
  <sheetProtection algorithmName="SHA-512" hashValue="HFzXfq4UyAfQx4Kj0nG61/IFrMfwl1krlffzT3n6mKrwDMJ2XCQiIOQM+q8TbfVX953JZzQ3VhUvfSioSUR1kQ==" saltValue="W+rs9NEsooLyHv6rCL8paA==" spinCount="100000" sheet="1" objects="1" scenarios="1"/>
  <mergeCells count="7">
    <mergeCell ref="C18:H19"/>
    <mergeCell ref="C22:H28"/>
    <mergeCell ref="C4:H5"/>
    <mergeCell ref="C6:H6"/>
    <mergeCell ref="C9:H10"/>
    <mergeCell ref="C12:H13"/>
    <mergeCell ref="C15:H16"/>
  </mergeCells>
  <hyperlinks>
    <hyperlink ref="C9" location="'Orçamento'!A1" display="📊 GESTÃO DE ORÇAMENTO (50/30/20)" xr:uid="{00000000-0004-0000-0000-000000000000}"/>
    <hyperlink ref="C12" location="'Juros Compostos'!A1" display="🚀 SIMULADOR DE MILHÃO" xr:uid="{00000000-0004-0000-0000-000001000000}"/>
    <hyperlink ref="C15" location="'Hábitos'!A1" display="✅ TRACKER DE HÁBITOS" xr:uid="{00000000-0004-0000-0000-000002000000}"/>
    <hyperlink ref="C18" location="'Matriz Eisenhower'!A1" display="🧠 MATRIZ DE PRIORIDADES" xr:uid="{00000000-0004-0000-0000-000003000000}"/>
  </hyperlink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20"/>
  <sheetViews>
    <sheetView showGridLines="0" workbookViewId="0"/>
  </sheetViews>
  <sheetFormatPr defaultRowHeight="13.8" x14ac:dyDescent="0.25"/>
  <cols>
    <col min="1" max="1" width="1" style="3" customWidth="1"/>
    <col min="2" max="2" width="17.6640625" style="3" bestFit="1" customWidth="1"/>
    <col min="3" max="3" width="39.77734375" style="3" bestFit="1" customWidth="1"/>
    <col min="4" max="4" width="53.77734375" style="3" customWidth="1"/>
    <col min="5" max="5" width="43.21875" style="3" customWidth="1"/>
    <col min="6" max="6" width="33.5546875" style="3" bestFit="1" customWidth="1"/>
    <col min="7" max="16384" width="8.88671875" style="3"/>
  </cols>
  <sheetData>
    <row r="1" spans="1:40" ht="47.4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5" thickTop="1" thickBot="1" x14ac:dyDescent="0.3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14.4" thickTop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9.8" x14ac:dyDescent="0.3">
      <c r="A4" s="2"/>
      <c r="B4" s="2"/>
      <c r="C4" s="29" t="s">
        <v>34</v>
      </c>
      <c r="D4" s="2"/>
      <c r="E4" s="35">
        <v>10000</v>
      </c>
      <c r="F4" s="46" t="s">
        <v>35</v>
      </c>
      <c r="G4" s="47"/>
      <c r="H4" s="47"/>
      <c r="I4" s="4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5">
      <c r="A5" s="2"/>
      <c r="B5" s="2"/>
      <c r="C5" s="2"/>
      <c r="D5" s="2"/>
      <c r="E5" s="2"/>
      <c r="F5" s="47"/>
      <c r="G5" s="47"/>
      <c r="H5" s="47"/>
      <c r="I5" s="4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x14ac:dyDescent="0.25">
      <c r="A6" s="2"/>
      <c r="B6" s="2"/>
      <c r="C6" s="30"/>
      <c r="D6" s="2"/>
      <c r="E6" s="2"/>
      <c r="F6" s="47"/>
      <c r="G6" s="47"/>
      <c r="H6" s="47"/>
      <c r="I6" s="4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6.2" x14ac:dyDescent="0.3">
      <c r="A7" s="2"/>
      <c r="B7" s="2"/>
      <c r="C7" s="30" t="s">
        <v>7</v>
      </c>
      <c r="D7" s="31">
        <f>$E$4*0.5</f>
        <v>5000</v>
      </c>
      <c r="E7" s="2"/>
      <c r="F7" s="47"/>
      <c r="G7" s="47"/>
      <c r="H7" s="47"/>
      <c r="I7" s="4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6.2" x14ac:dyDescent="0.3">
      <c r="A8" s="2"/>
      <c r="B8" s="2"/>
      <c r="C8" s="30" t="s">
        <v>8</v>
      </c>
      <c r="D8" s="31">
        <f>$E$4*0.3</f>
        <v>3000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16.2" x14ac:dyDescent="0.3">
      <c r="A9" s="2"/>
      <c r="B9" s="2"/>
      <c r="C9" s="30" t="s">
        <v>9</v>
      </c>
      <c r="D9" s="31">
        <f>$E$4*0.2</f>
        <v>2000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5">
      <c r="A10" s="2"/>
      <c r="B10" s="2"/>
      <c r="C10" s="3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9.8" x14ac:dyDescent="0.3">
      <c r="A13" s="2"/>
      <c r="B13" s="2"/>
      <c r="C13" s="48" t="s">
        <v>36</v>
      </c>
      <c r="D13" s="47"/>
      <c r="E13" s="4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19.8" x14ac:dyDescent="0.3">
      <c r="A15" s="2"/>
      <c r="B15" s="2"/>
      <c r="C15" s="21" t="s">
        <v>37</v>
      </c>
      <c r="D15" s="37">
        <f>$E$4</f>
        <v>10000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9.8" x14ac:dyDescent="0.3">
      <c r="A16" s="2"/>
      <c r="B16" s="2"/>
      <c r="C16" s="21" t="s">
        <v>38</v>
      </c>
      <c r="D16" s="37">
        <f>SUM(E21:E100)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14.4" thickBo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6.6" thickTop="1" thickBot="1" x14ac:dyDescent="0.6">
      <c r="A18" s="2"/>
      <c r="B18" s="2"/>
      <c r="C18" s="49" t="s">
        <v>39</v>
      </c>
      <c r="D18" s="47"/>
      <c r="E18" s="32">
        <f>D15-D16</f>
        <v>10000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4.4" thickTop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x14ac:dyDescent="0.25">
      <c r="A20" s="2"/>
      <c r="B20" s="2"/>
      <c r="C20" s="38" t="s">
        <v>10</v>
      </c>
      <c r="D20" s="33" t="s">
        <v>40</v>
      </c>
      <c r="E20" s="33" t="s">
        <v>11</v>
      </c>
      <c r="F20" s="33" t="s">
        <v>41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x14ac:dyDescent="0.25">
      <c r="A21" s="2"/>
      <c r="B21" s="2"/>
      <c r="C21" s="39">
        <v>45990</v>
      </c>
      <c r="D21" s="34"/>
      <c r="E21" s="34"/>
      <c r="F21" s="3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x14ac:dyDescent="0.25">
      <c r="A22" s="2"/>
      <c r="B22" s="2"/>
      <c r="C22" s="39"/>
      <c r="D22" s="34"/>
      <c r="E22" s="34"/>
      <c r="F22" s="3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x14ac:dyDescent="0.25">
      <c r="A23" s="2"/>
      <c r="B23" s="2"/>
      <c r="C23" s="39"/>
      <c r="D23" s="34"/>
      <c r="E23" s="34"/>
      <c r="F23" s="3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x14ac:dyDescent="0.25">
      <c r="A24" s="2"/>
      <c r="B24" s="2"/>
      <c r="C24" s="39"/>
      <c r="D24" s="34"/>
      <c r="E24" s="34"/>
      <c r="F24" s="3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25">
      <c r="A25" s="2"/>
      <c r="B25" s="2"/>
      <c r="C25" s="39"/>
      <c r="D25" s="34"/>
      <c r="E25" s="34"/>
      <c r="F25" s="3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x14ac:dyDescent="0.25">
      <c r="A26" s="2"/>
      <c r="B26" s="2"/>
      <c r="C26" s="39"/>
      <c r="D26" s="34"/>
      <c r="E26" s="34"/>
      <c r="F26" s="3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x14ac:dyDescent="0.25">
      <c r="A27" s="2"/>
      <c r="B27" s="2"/>
      <c r="C27" s="39"/>
      <c r="D27" s="34"/>
      <c r="E27" s="34"/>
      <c r="F27" s="3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x14ac:dyDescent="0.25">
      <c r="A28" s="2"/>
      <c r="B28" s="2"/>
      <c r="C28" s="39"/>
      <c r="D28" s="34"/>
      <c r="E28" s="34"/>
      <c r="F28" s="3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x14ac:dyDescent="0.25">
      <c r="A29" s="2"/>
      <c r="B29" s="2"/>
      <c r="C29" s="39"/>
      <c r="D29" s="34"/>
      <c r="E29" s="34"/>
      <c r="F29" s="3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x14ac:dyDescent="0.25">
      <c r="A30" s="2"/>
      <c r="B30" s="2"/>
      <c r="C30" s="39"/>
      <c r="D30" s="34"/>
      <c r="E30" s="34"/>
      <c r="F30" s="3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x14ac:dyDescent="0.25">
      <c r="A31" s="2"/>
      <c r="B31" s="2"/>
      <c r="C31" s="39"/>
      <c r="D31" s="34"/>
      <c r="E31" s="34"/>
      <c r="F31" s="3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x14ac:dyDescent="0.25">
      <c r="A32" s="2"/>
      <c r="B32" s="2"/>
      <c r="C32" s="39"/>
      <c r="D32" s="34"/>
      <c r="E32" s="34"/>
      <c r="F32" s="3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x14ac:dyDescent="0.25">
      <c r="A33" s="2"/>
      <c r="B33" s="2"/>
      <c r="C33" s="39"/>
      <c r="D33" s="34"/>
      <c r="E33" s="34"/>
      <c r="F33" s="3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x14ac:dyDescent="0.25">
      <c r="A34" s="2"/>
      <c r="B34" s="2"/>
      <c r="C34" s="39"/>
      <c r="D34" s="34"/>
      <c r="E34" s="34"/>
      <c r="F34" s="3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x14ac:dyDescent="0.25">
      <c r="A35" s="2"/>
      <c r="B35" s="2"/>
      <c r="C35" s="39"/>
      <c r="D35" s="34"/>
      <c r="E35" s="34"/>
      <c r="F35" s="3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25">
      <c r="A36" s="2"/>
      <c r="B36" s="2"/>
      <c r="C36" s="39"/>
      <c r="D36" s="34"/>
      <c r="E36" s="34"/>
      <c r="F36" s="3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40" x14ac:dyDescent="0.25">
      <c r="A37" s="2"/>
      <c r="B37" s="2"/>
      <c r="C37" s="39"/>
      <c r="D37" s="34"/>
      <c r="E37" s="34"/>
      <c r="F37" s="3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x14ac:dyDescent="0.25">
      <c r="A38" s="2"/>
      <c r="B38" s="2"/>
      <c r="C38" s="39"/>
      <c r="D38" s="34"/>
      <c r="E38" s="34"/>
      <c r="F38" s="3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x14ac:dyDescent="0.25">
      <c r="A39" s="2"/>
      <c r="B39" s="2"/>
      <c r="C39" s="39"/>
      <c r="D39" s="34"/>
      <c r="E39" s="34"/>
      <c r="F39" s="3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25">
      <c r="A40" s="2"/>
      <c r="B40" s="2"/>
      <c r="C40" s="39"/>
      <c r="D40" s="34"/>
      <c r="E40" s="34"/>
      <c r="F40" s="3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</row>
    <row r="41" spans="1:40" x14ac:dyDescent="0.25">
      <c r="A41" s="2"/>
      <c r="B41" s="2"/>
      <c r="C41" s="39"/>
      <c r="D41" s="34"/>
      <c r="E41" s="34"/>
      <c r="F41" s="3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</row>
    <row r="42" spans="1:40" x14ac:dyDescent="0.25">
      <c r="A42" s="2"/>
      <c r="B42" s="2"/>
      <c r="C42" s="39"/>
      <c r="D42" s="34"/>
      <c r="E42" s="34"/>
      <c r="F42" s="3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</row>
    <row r="43" spans="1:40" x14ac:dyDescent="0.25">
      <c r="A43" s="2"/>
      <c r="B43" s="2"/>
      <c r="C43" s="39"/>
      <c r="D43" s="34"/>
      <c r="E43" s="34"/>
      <c r="F43" s="3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 x14ac:dyDescent="0.25">
      <c r="A44" s="2"/>
      <c r="B44" s="2"/>
      <c r="C44" s="39"/>
      <c r="D44" s="34"/>
      <c r="E44" s="34"/>
      <c r="F44" s="3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pans="1:40" x14ac:dyDescent="0.25">
      <c r="A45" s="2"/>
      <c r="B45" s="2"/>
      <c r="C45" s="39"/>
      <c r="D45" s="34"/>
      <c r="E45" s="34"/>
      <c r="F45" s="3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1:40" x14ac:dyDescent="0.25">
      <c r="A46" s="2"/>
      <c r="B46" s="2"/>
      <c r="C46" s="39"/>
      <c r="D46" s="34"/>
      <c r="E46" s="34"/>
      <c r="F46" s="3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</row>
    <row r="47" spans="1:40" x14ac:dyDescent="0.25">
      <c r="A47" s="2"/>
      <c r="B47" s="2"/>
      <c r="C47" s="39"/>
      <c r="D47" s="34"/>
      <c r="E47" s="34"/>
      <c r="F47" s="3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</row>
    <row r="48" spans="1:40" x14ac:dyDescent="0.25">
      <c r="A48" s="2"/>
      <c r="B48" s="2"/>
      <c r="C48" s="39"/>
      <c r="D48" s="34"/>
      <c r="E48" s="34"/>
      <c r="F48" s="3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</row>
    <row r="49" spans="1:40" x14ac:dyDescent="0.25">
      <c r="A49" s="2"/>
      <c r="B49" s="2"/>
      <c r="C49" s="39"/>
      <c r="D49" s="34"/>
      <c r="E49" s="34"/>
      <c r="F49" s="3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</row>
    <row r="50" spans="1:40" x14ac:dyDescent="0.25">
      <c r="A50" s="2"/>
      <c r="B50" s="2"/>
      <c r="C50" s="39"/>
      <c r="D50" s="34"/>
      <c r="E50" s="34"/>
      <c r="F50" s="3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 x14ac:dyDescent="0.25">
      <c r="A51" s="2"/>
      <c r="B51" s="2"/>
      <c r="C51" s="39"/>
      <c r="D51" s="34"/>
      <c r="E51" s="34"/>
      <c r="F51" s="3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 x14ac:dyDescent="0.25">
      <c r="A52" s="2"/>
      <c r="B52" s="2"/>
      <c r="C52" s="39"/>
      <c r="D52" s="34"/>
      <c r="E52" s="34"/>
      <c r="F52" s="3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40" x14ac:dyDescent="0.25">
      <c r="A53" s="2"/>
      <c r="B53" s="2"/>
      <c r="C53" s="39"/>
      <c r="D53" s="34"/>
      <c r="E53" s="34"/>
      <c r="F53" s="3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40" x14ac:dyDescent="0.25">
      <c r="A54" s="2"/>
      <c r="B54" s="2"/>
      <c r="C54" s="39"/>
      <c r="D54" s="34"/>
      <c r="E54" s="34"/>
      <c r="F54" s="3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40" x14ac:dyDescent="0.25">
      <c r="A55" s="2"/>
      <c r="B55" s="2"/>
      <c r="C55" s="39"/>
      <c r="D55" s="34"/>
      <c r="E55" s="34"/>
      <c r="F55" s="3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40" x14ac:dyDescent="0.25">
      <c r="A56" s="2"/>
      <c r="B56" s="2"/>
      <c r="C56" s="39"/>
      <c r="D56" s="34"/>
      <c r="E56" s="34"/>
      <c r="F56" s="3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0" x14ac:dyDescent="0.25">
      <c r="A57" s="2"/>
      <c r="B57" s="2"/>
      <c r="C57" s="39"/>
      <c r="D57" s="34"/>
      <c r="E57" s="34"/>
      <c r="F57" s="3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0" x14ac:dyDescent="0.25">
      <c r="A58" s="2"/>
      <c r="B58" s="2"/>
      <c r="C58" s="39"/>
      <c r="D58" s="34"/>
      <c r="E58" s="34"/>
      <c r="F58" s="3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0" x14ac:dyDescent="0.25">
      <c r="A59" s="2"/>
      <c r="B59" s="2"/>
      <c r="C59" s="39"/>
      <c r="D59" s="34"/>
      <c r="E59" s="34"/>
      <c r="F59" s="3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40" x14ac:dyDescent="0.25">
      <c r="A60" s="2"/>
      <c r="B60" s="2"/>
      <c r="C60" s="39"/>
      <c r="D60" s="34"/>
      <c r="E60" s="34"/>
      <c r="F60" s="3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40" x14ac:dyDescent="0.25">
      <c r="A61" s="2"/>
      <c r="B61" s="2"/>
      <c r="C61" s="39"/>
      <c r="D61" s="34"/>
      <c r="E61" s="34"/>
      <c r="F61" s="3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 x14ac:dyDescent="0.25">
      <c r="A62" s="2"/>
      <c r="B62" s="2"/>
      <c r="C62" s="39"/>
      <c r="D62" s="34"/>
      <c r="E62" s="34"/>
      <c r="F62" s="3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 x14ac:dyDescent="0.25">
      <c r="A63" s="2"/>
      <c r="B63" s="2"/>
      <c r="C63" s="39"/>
      <c r="D63" s="34"/>
      <c r="E63" s="34"/>
      <c r="F63" s="3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 x14ac:dyDescent="0.25">
      <c r="A64" s="2"/>
      <c r="B64" s="2"/>
      <c r="C64" s="39"/>
      <c r="D64" s="34"/>
      <c r="E64" s="34"/>
      <c r="F64" s="3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x14ac:dyDescent="0.25">
      <c r="A65" s="2"/>
      <c r="B65" s="2"/>
      <c r="C65" s="39"/>
      <c r="D65" s="34"/>
      <c r="E65" s="34"/>
      <c r="F65" s="3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 x14ac:dyDescent="0.25">
      <c r="A66" s="2"/>
      <c r="B66" s="2"/>
      <c r="C66" s="39"/>
      <c r="D66" s="34"/>
      <c r="E66" s="34"/>
      <c r="F66" s="3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 x14ac:dyDescent="0.25">
      <c r="A67" s="2"/>
      <c r="B67" s="2"/>
      <c r="C67" s="39"/>
      <c r="D67" s="34"/>
      <c r="E67" s="34"/>
      <c r="F67" s="3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  <row r="68" spans="1:40" x14ac:dyDescent="0.25">
      <c r="A68" s="2"/>
      <c r="B68" s="2"/>
      <c r="C68" s="39"/>
      <c r="D68" s="34"/>
      <c r="E68" s="34"/>
      <c r="F68" s="3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</row>
    <row r="69" spans="1:40" x14ac:dyDescent="0.25">
      <c r="A69" s="2"/>
      <c r="B69" s="2"/>
      <c r="C69" s="39"/>
      <c r="D69" s="34"/>
      <c r="E69" s="34"/>
      <c r="F69" s="3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</row>
    <row r="70" spans="1:40" x14ac:dyDescent="0.25">
      <c r="A70" s="2"/>
      <c r="B70" s="2"/>
      <c r="C70" s="39"/>
      <c r="D70" s="34"/>
      <c r="E70" s="34"/>
      <c r="F70" s="3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</row>
    <row r="71" spans="1:40" x14ac:dyDescent="0.25">
      <c r="A71" s="2"/>
      <c r="B71" s="2"/>
      <c r="C71" s="39"/>
      <c r="D71" s="34"/>
      <c r="E71" s="34"/>
      <c r="F71" s="3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</row>
    <row r="72" spans="1:40" x14ac:dyDescent="0.25">
      <c r="A72" s="2"/>
      <c r="B72" s="2"/>
      <c r="C72" s="39"/>
      <c r="D72" s="34"/>
      <c r="E72" s="34"/>
      <c r="F72" s="3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</row>
    <row r="73" spans="1:40" x14ac:dyDescent="0.25">
      <c r="A73" s="2"/>
      <c r="B73" s="2"/>
      <c r="C73" s="39"/>
      <c r="D73" s="34"/>
      <c r="E73" s="34"/>
      <c r="F73" s="3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</row>
    <row r="74" spans="1:40" x14ac:dyDescent="0.25">
      <c r="A74" s="2"/>
      <c r="B74" s="2"/>
      <c r="C74" s="39"/>
      <c r="D74" s="34"/>
      <c r="E74" s="34"/>
      <c r="F74" s="3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</row>
    <row r="75" spans="1:40" x14ac:dyDescent="0.25">
      <c r="A75" s="2"/>
      <c r="B75" s="2"/>
      <c r="C75" s="39"/>
      <c r="D75" s="34"/>
      <c r="E75" s="34"/>
      <c r="F75" s="3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</row>
    <row r="76" spans="1:40" x14ac:dyDescent="0.25">
      <c r="A76" s="2"/>
      <c r="B76" s="2"/>
      <c r="C76" s="39"/>
      <c r="D76" s="34"/>
      <c r="E76" s="34"/>
      <c r="F76" s="3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</row>
    <row r="77" spans="1:40" x14ac:dyDescent="0.25">
      <c r="A77" s="2"/>
      <c r="B77" s="2"/>
      <c r="C77" s="39"/>
      <c r="D77" s="34"/>
      <c r="E77" s="34"/>
      <c r="F77" s="3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1:40" x14ac:dyDescent="0.25">
      <c r="A78" s="2"/>
      <c r="B78" s="2"/>
      <c r="C78" s="39"/>
      <c r="D78" s="34"/>
      <c r="E78" s="34"/>
      <c r="F78" s="3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</row>
    <row r="79" spans="1:40" x14ac:dyDescent="0.25">
      <c r="A79" s="2"/>
      <c r="B79" s="2"/>
      <c r="C79" s="39"/>
      <c r="D79" s="34"/>
      <c r="E79" s="34"/>
      <c r="F79" s="3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</row>
    <row r="80" spans="1:40" x14ac:dyDescent="0.25">
      <c r="A80" s="2"/>
      <c r="B80" s="2"/>
      <c r="C80" s="39"/>
      <c r="D80" s="34"/>
      <c r="E80" s="34"/>
      <c r="F80" s="3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</row>
    <row r="81" spans="1:40" x14ac:dyDescent="0.25">
      <c r="A81" s="2"/>
      <c r="B81" s="2"/>
      <c r="C81" s="39"/>
      <c r="D81" s="34"/>
      <c r="E81" s="34"/>
      <c r="F81" s="3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</row>
    <row r="82" spans="1:40" x14ac:dyDescent="0.25">
      <c r="A82" s="2"/>
      <c r="B82" s="2"/>
      <c r="C82" s="39"/>
      <c r="D82" s="34"/>
      <c r="E82" s="34"/>
      <c r="F82" s="3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</row>
    <row r="83" spans="1:40" x14ac:dyDescent="0.25">
      <c r="A83" s="2"/>
      <c r="B83" s="2"/>
      <c r="C83" s="39"/>
      <c r="D83" s="34"/>
      <c r="E83" s="34"/>
      <c r="F83" s="3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</row>
    <row r="84" spans="1:40" x14ac:dyDescent="0.25">
      <c r="A84" s="2"/>
      <c r="B84" s="2"/>
      <c r="C84" s="39"/>
      <c r="D84" s="34"/>
      <c r="E84" s="34"/>
      <c r="F84" s="3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</row>
    <row r="85" spans="1:40" x14ac:dyDescent="0.25">
      <c r="A85" s="2"/>
      <c r="B85" s="2"/>
      <c r="C85" s="39"/>
      <c r="D85" s="34"/>
      <c r="E85" s="34"/>
      <c r="F85" s="3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</row>
    <row r="86" spans="1:40" x14ac:dyDescent="0.25">
      <c r="A86" s="2"/>
      <c r="B86" s="2"/>
      <c r="C86" s="39"/>
      <c r="D86" s="34"/>
      <c r="E86" s="34"/>
      <c r="F86" s="3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</row>
    <row r="87" spans="1:40" x14ac:dyDescent="0.25">
      <c r="A87" s="2"/>
      <c r="B87" s="2"/>
      <c r="C87" s="39"/>
      <c r="D87" s="34"/>
      <c r="E87" s="34"/>
      <c r="F87" s="3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</row>
    <row r="88" spans="1:40" x14ac:dyDescent="0.25">
      <c r="A88" s="2"/>
      <c r="B88" s="2"/>
      <c r="C88" s="39"/>
      <c r="D88" s="34"/>
      <c r="E88" s="34"/>
      <c r="F88" s="3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</row>
    <row r="89" spans="1:40" x14ac:dyDescent="0.25">
      <c r="A89" s="2"/>
      <c r="B89" s="2"/>
      <c r="C89" s="39"/>
      <c r="D89" s="34"/>
      <c r="E89" s="34"/>
      <c r="F89" s="3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</row>
    <row r="90" spans="1:40" x14ac:dyDescent="0.25">
      <c r="A90" s="2"/>
      <c r="B90" s="2"/>
      <c r="C90" s="39"/>
      <c r="D90" s="34"/>
      <c r="E90" s="34"/>
      <c r="F90" s="3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</row>
    <row r="91" spans="1:40" x14ac:dyDescent="0.25">
      <c r="A91" s="2"/>
      <c r="B91" s="2"/>
      <c r="C91" s="39"/>
      <c r="D91" s="34"/>
      <c r="E91" s="34"/>
      <c r="F91" s="3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</row>
    <row r="92" spans="1:40" x14ac:dyDescent="0.25">
      <c r="A92" s="2"/>
      <c r="B92" s="2"/>
      <c r="C92" s="39"/>
      <c r="D92" s="34"/>
      <c r="E92" s="34"/>
      <c r="F92" s="3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</row>
    <row r="93" spans="1:40" x14ac:dyDescent="0.25">
      <c r="A93" s="2"/>
      <c r="B93" s="2"/>
      <c r="C93" s="39"/>
      <c r="D93" s="34"/>
      <c r="E93" s="34"/>
      <c r="F93" s="3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</row>
    <row r="94" spans="1:40" x14ac:dyDescent="0.25">
      <c r="A94" s="2"/>
      <c r="B94" s="2"/>
      <c r="C94" s="39"/>
      <c r="D94" s="34"/>
      <c r="E94" s="34"/>
      <c r="F94" s="3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</row>
    <row r="95" spans="1:40" x14ac:dyDescent="0.25">
      <c r="A95" s="2"/>
      <c r="B95" s="2"/>
      <c r="C95" s="39"/>
      <c r="D95" s="34"/>
      <c r="E95" s="34"/>
      <c r="F95" s="3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</row>
    <row r="96" spans="1:40" x14ac:dyDescent="0.25">
      <c r="A96" s="2"/>
      <c r="B96" s="2"/>
      <c r="C96" s="39"/>
      <c r="D96" s="34"/>
      <c r="E96" s="34"/>
      <c r="F96" s="3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</row>
    <row r="97" spans="1:40" x14ac:dyDescent="0.25">
      <c r="A97" s="2"/>
      <c r="B97" s="2"/>
      <c r="C97" s="39"/>
      <c r="D97" s="34"/>
      <c r="E97" s="34"/>
      <c r="F97" s="3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 x14ac:dyDescent="0.25">
      <c r="A98" s="2"/>
      <c r="B98" s="2"/>
      <c r="C98" s="39"/>
      <c r="D98" s="34"/>
      <c r="E98" s="34"/>
      <c r="F98" s="3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pans="1:40" x14ac:dyDescent="0.25">
      <c r="A99" s="2"/>
      <c r="B99" s="2"/>
      <c r="C99" s="40"/>
      <c r="D99" s="36"/>
      <c r="E99" s="36"/>
      <c r="F99" s="3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</row>
    <row r="100" spans="1:4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</row>
    <row r="101" spans="1:4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</row>
    <row r="102" spans="1:4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</row>
    <row r="103" spans="1:4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</row>
    <row r="104" spans="1:4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</row>
    <row r="105" spans="1:4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</row>
    <row r="106" spans="1:4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</row>
    <row r="107" spans="1:4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</row>
    <row r="108" spans="1:4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</row>
    <row r="109" spans="1:4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</row>
    <row r="110" spans="1:4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</row>
    <row r="111" spans="1:4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</row>
    <row r="112" spans="1:4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</row>
    <row r="113" spans="1:4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</row>
    <row r="114" spans="1:4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</row>
    <row r="115" spans="1:4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</row>
    <row r="116" spans="1:4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</row>
    <row r="117" spans="1:4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</row>
    <row r="118" spans="1:4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</row>
    <row r="119" spans="1:4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</row>
    <row r="120" spans="1:4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</row>
  </sheetData>
  <sheetProtection algorithmName="SHA-512" hashValue="d34+Twzr3fZsBbjVScpzoh9pXNuQBJ2Jq3rvXcnYnLvsD6kG/k+8VWgjXmOjhYO8XPZLpVGmftasEREliig00g==" saltValue="f3dcftOtK051LYSfcA5qdw==" spinCount="100000" sheet="1" objects="1" scenarios="1" autoFilter="0"/>
  <protectedRanges>
    <protectedRange sqref="E4 C21:F99" name="Intervalo1"/>
  </protectedRanges>
  <mergeCells count="3">
    <mergeCell ref="F4:I7"/>
    <mergeCell ref="C13:E13"/>
    <mergeCell ref="C18:D18"/>
  </mergeCells>
  <conditionalFormatting sqref="E18">
    <cfRule type="cellIs" dxfId="4" priority="1" operator="lessThan">
      <formula>0</formula>
    </cfRule>
    <cfRule type="expression" dxfId="3" priority="2">
      <formula>E18&gt;0</formula>
    </cfRule>
    <cfRule type="expression" dxfId="2" priority="3">
      <formula>E18&lt;0</formula>
    </cfRule>
  </conditionalFormatting>
  <hyperlinks>
    <hyperlink ref="B2" location="'DASHBOARD'!A1" display="⬅ MENU INICIAL" xr:uid="{30DF74C3-3456-48AB-B510-0581BFACF843}"/>
  </hyperlinks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00"/>
  <sheetViews>
    <sheetView showGridLines="0" topLeftCell="B1" zoomScale="120" zoomScaleNormal="120" workbookViewId="0">
      <selection activeCell="G9" sqref="G9"/>
    </sheetView>
  </sheetViews>
  <sheetFormatPr defaultRowHeight="13.8" x14ac:dyDescent="0.25"/>
  <cols>
    <col min="1" max="1" width="1.33203125" style="3" customWidth="1"/>
    <col min="2" max="2" width="17.44140625" style="3" bestFit="1" customWidth="1"/>
    <col min="3" max="3" width="65.21875" style="3" bestFit="1" customWidth="1"/>
    <col min="4" max="4" width="8.88671875" style="3"/>
    <col min="5" max="5" width="28.33203125" style="3" bestFit="1" customWidth="1"/>
    <col min="6" max="16384" width="8.88671875" style="3"/>
  </cols>
  <sheetData>
    <row r="1" spans="1:30" ht="42.6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8.2" x14ac:dyDescent="0.45">
      <c r="A4" s="2"/>
      <c r="B4" s="2"/>
      <c r="C4" s="23" t="s">
        <v>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4.6" x14ac:dyDescent="0.4">
      <c r="A6" s="2"/>
      <c r="B6" s="2"/>
      <c r="C6" s="24" t="s">
        <v>13</v>
      </c>
      <c r="D6" s="2"/>
      <c r="E6" s="26">
        <v>1000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4.6" x14ac:dyDescent="0.4">
      <c r="A7" s="2"/>
      <c r="B7" s="2"/>
      <c r="C7" s="24" t="s">
        <v>14</v>
      </c>
      <c r="D7" s="2"/>
      <c r="E7" s="26">
        <v>500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24.6" x14ac:dyDescent="0.4">
      <c r="A8" s="2"/>
      <c r="B8" s="2"/>
      <c r="C8" s="24" t="s">
        <v>15</v>
      </c>
      <c r="D8" s="2"/>
      <c r="E8" s="28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4.6" x14ac:dyDescent="0.4">
      <c r="A9" s="2"/>
      <c r="B9" s="2"/>
      <c r="C9" s="24" t="s">
        <v>16</v>
      </c>
      <c r="D9" s="2"/>
      <c r="E9" s="27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A11" s="2"/>
      <c r="B11" s="2"/>
      <c r="C11" s="25" t="s">
        <v>17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"/>
      <c r="B12" s="2"/>
      <c r="C12" s="50">
        <f>FV(E8/1200, E9*12, -E7, -E6)</f>
        <v>7075.4910601321044</v>
      </c>
      <c r="D12" s="47"/>
      <c r="E12" s="47"/>
      <c r="F12" s="4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5">
      <c r="A13" s="2"/>
      <c r="B13" s="2"/>
      <c r="C13" s="47"/>
      <c r="D13" s="47"/>
      <c r="E13" s="47"/>
      <c r="F13" s="4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2.2" customHeight="1" x14ac:dyDescent="0.3">
      <c r="A15" s="2"/>
      <c r="B15" s="2"/>
      <c r="C15" s="51" t="s">
        <v>32</v>
      </c>
      <c r="D15" s="51"/>
      <c r="E15" s="51"/>
      <c r="F15" s="5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340.2" customHeight="1" x14ac:dyDescent="0.25">
      <c r="A16" s="2"/>
      <c r="B16" s="2"/>
      <c r="C16" s="52" t="s">
        <v>33</v>
      </c>
      <c r="D16" s="52"/>
      <c r="E16" s="52"/>
      <c r="F16" s="5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39" customHeight="1" x14ac:dyDescent="0.25">
      <c r="A17" s="2"/>
      <c r="B17" s="2"/>
      <c r="C17" s="52"/>
      <c r="D17" s="52"/>
      <c r="E17" s="52"/>
      <c r="F17" s="5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36.19999999999999" customHeight="1" x14ac:dyDescent="0.25">
      <c r="A18" s="2"/>
      <c r="B18" s="2"/>
      <c r="C18" s="52"/>
      <c r="D18" s="52"/>
      <c r="E18" s="52"/>
      <c r="F18" s="5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</sheetData>
  <sheetProtection algorithmName="SHA-512" hashValue="lm15EseniKE7t2q7hX+XNnPigMYHUJpsFTEptnJwJmoEmZH1Vr48k1he4Glmlp6PviHTG28XfinX7nBXxkI4iA==" saltValue="0HWk3m3hwQos/iDuRvhNuQ==" spinCount="100000" sheet="1" objects="1" scenarios="1"/>
  <protectedRanges>
    <protectedRange sqref="E6:E9" name="Intervalo1"/>
  </protectedRanges>
  <mergeCells count="3">
    <mergeCell ref="C12:F13"/>
    <mergeCell ref="C15:F15"/>
    <mergeCell ref="C16:F18"/>
  </mergeCells>
  <hyperlinks>
    <hyperlink ref="B2" location="'DASHBOARD'!A1" display="⬅ MENU INICIAL" xr:uid="{00000000-0004-0000-0200-000000000000}"/>
  </hyperlink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69"/>
  <sheetViews>
    <sheetView showGridLines="0" topLeftCell="B2" zoomScale="120" zoomScaleNormal="120" workbookViewId="0">
      <selection activeCell="C6" sqref="C6:AH15"/>
    </sheetView>
  </sheetViews>
  <sheetFormatPr defaultRowHeight="13.8" x14ac:dyDescent="0.25"/>
  <cols>
    <col min="1" max="1" width="1.33203125" style="3" customWidth="1"/>
    <col min="2" max="2" width="17.6640625" style="3" bestFit="1" customWidth="1"/>
    <col min="3" max="3" width="24" style="3" bestFit="1" customWidth="1"/>
    <col min="4" max="34" width="3.44140625" style="3" customWidth="1"/>
    <col min="35" max="37" width="8.88671875" style="2"/>
    <col min="38" max="16384" width="8.88671875" style="3"/>
  </cols>
  <sheetData>
    <row r="1" spans="1:34" ht="44.4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" thickTop="1" thickBot="1" x14ac:dyDescent="0.3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4.4" thickTop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29.4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9" t="s">
        <v>18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5">
      <c r="A6" s="2"/>
      <c r="B6" s="2"/>
      <c r="C6" s="2"/>
      <c r="D6" s="20">
        <v>1</v>
      </c>
      <c r="E6" s="20">
        <v>2</v>
      </c>
      <c r="F6" s="20">
        <v>3</v>
      </c>
      <c r="G6" s="20">
        <v>4</v>
      </c>
      <c r="H6" s="20">
        <v>5</v>
      </c>
      <c r="I6" s="20">
        <v>6</v>
      </c>
      <c r="J6" s="20">
        <v>7</v>
      </c>
      <c r="K6" s="20">
        <v>8</v>
      </c>
      <c r="L6" s="20">
        <v>9</v>
      </c>
      <c r="M6" s="20">
        <v>10</v>
      </c>
      <c r="N6" s="20">
        <v>11</v>
      </c>
      <c r="O6" s="20">
        <v>12</v>
      </c>
      <c r="P6" s="20">
        <v>13</v>
      </c>
      <c r="Q6" s="20">
        <v>14</v>
      </c>
      <c r="R6" s="20">
        <v>15</v>
      </c>
      <c r="S6" s="20">
        <v>16</v>
      </c>
      <c r="T6" s="20">
        <v>17</v>
      </c>
      <c r="U6" s="20">
        <v>18</v>
      </c>
      <c r="V6" s="20">
        <v>19</v>
      </c>
      <c r="W6" s="20">
        <v>20</v>
      </c>
      <c r="X6" s="20">
        <v>21</v>
      </c>
      <c r="Y6" s="20">
        <v>22</v>
      </c>
      <c r="Z6" s="20">
        <v>23</v>
      </c>
      <c r="AA6" s="20">
        <v>24</v>
      </c>
      <c r="AB6" s="20">
        <v>25</v>
      </c>
      <c r="AC6" s="20">
        <v>26</v>
      </c>
      <c r="AD6" s="20">
        <v>27</v>
      </c>
      <c r="AE6" s="20">
        <v>28</v>
      </c>
      <c r="AF6" s="20">
        <v>29</v>
      </c>
      <c r="AG6" s="20">
        <v>30</v>
      </c>
      <c r="AH6" s="20">
        <v>31</v>
      </c>
    </row>
    <row r="7" spans="1:34" x14ac:dyDescent="0.25">
      <c r="A7" s="2"/>
      <c r="B7" s="2"/>
      <c r="C7" s="21" t="s">
        <v>19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1:34" x14ac:dyDescent="0.25">
      <c r="A8" s="2"/>
      <c r="B8" s="2"/>
      <c r="C8" s="21" t="s">
        <v>20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</row>
    <row r="9" spans="1:34" x14ac:dyDescent="0.25">
      <c r="A9" s="2"/>
      <c r="B9" s="2"/>
      <c r="C9" s="21" t="s">
        <v>27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</row>
    <row r="10" spans="1:34" x14ac:dyDescent="0.25">
      <c r="A10" s="2"/>
      <c r="B10" s="2"/>
      <c r="C10" s="21" t="s">
        <v>21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x14ac:dyDescent="0.25">
      <c r="A11" s="2"/>
      <c r="B11" s="2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4" x14ac:dyDescent="0.25">
      <c r="A12" s="2"/>
      <c r="B12" s="2"/>
      <c r="C12" s="21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4" x14ac:dyDescent="0.25">
      <c r="A13" s="2"/>
      <c r="B13" s="2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x14ac:dyDescent="0.25">
      <c r="A14" s="2"/>
      <c r="B14" s="2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x14ac:dyDescent="0.25">
      <c r="A15" s="2"/>
      <c r="B15" s="2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22.8" customHeight="1" x14ac:dyDescent="0.3">
      <c r="A17" s="2"/>
      <c r="B17" s="2"/>
      <c r="C17" s="2"/>
      <c r="D17" s="53" t="s">
        <v>28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</row>
    <row r="18" spans="1:34" ht="1.2" customHeight="1" x14ac:dyDescent="0.25">
      <c r="A18" s="2"/>
      <c r="B18" s="2"/>
      <c r="C18" s="2"/>
      <c r="D18" s="54" t="s">
        <v>31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34" hidden="1" x14ac:dyDescent="0.25">
      <c r="A19" s="2"/>
      <c r="B19" s="2"/>
      <c r="C19" s="2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</row>
    <row r="20" spans="1:34" ht="4.2" customHeight="1" x14ac:dyDescent="0.25">
      <c r="A20" s="2"/>
      <c r="B20" s="2"/>
      <c r="C20" s="2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</row>
    <row r="21" spans="1:34" hidden="1" x14ac:dyDescent="0.25">
      <c r="A21" s="2"/>
      <c r="B21" s="2"/>
      <c r="C21" s="2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</row>
    <row r="22" spans="1:34" hidden="1" x14ac:dyDescent="0.25">
      <c r="A22" s="2"/>
      <c r="B22" s="2"/>
      <c r="C22" s="2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</row>
    <row r="23" spans="1:34" hidden="1" x14ac:dyDescent="0.25">
      <c r="A23" s="2"/>
      <c r="B23" s="2"/>
      <c r="C23" s="2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x14ac:dyDescent="0.25">
      <c r="A24" s="2"/>
      <c r="B24" s="2"/>
      <c r="C24" s="2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</row>
    <row r="25" spans="1:34" x14ac:dyDescent="0.25">
      <c r="A25" s="2"/>
      <c r="B25" s="2"/>
      <c r="C25" s="2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</row>
    <row r="26" spans="1:34" x14ac:dyDescent="0.25">
      <c r="A26" s="2"/>
      <c r="B26" s="2"/>
      <c r="C26" s="2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</row>
    <row r="27" spans="1:34" x14ac:dyDescent="0.25">
      <c r="A27" s="2"/>
      <c r="B27" s="2"/>
      <c r="C27" s="2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</row>
    <row r="28" spans="1:34" x14ac:dyDescent="0.25">
      <c r="A28" s="2"/>
      <c r="B28" s="2"/>
      <c r="C28" s="2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</row>
    <row r="29" spans="1:34" x14ac:dyDescent="0.25">
      <c r="A29" s="2"/>
      <c r="B29" s="2"/>
      <c r="C29" s="2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</row>
    <row r="30" spans="1:34" ht="279.60000000000002" customHeight="1" x14ac:dyDescent="0.25">
      <c r="A30" s="2"/>
      <c r="B30" s="2"/>
      <c r="C30" s="2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</row>
    <row r="31" spans="1:3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25">
      <c r="AE106" s="2"/>
      <c r="AF106" s="2"/>
      <c r="AG106" s="2"/>
      <c r="AH106" s="2"/>
    </row>
    <row r="107" spans="1:34" x14ac:dyDescent="0.25">
      <c r="AE107" s="2"/>
      <c r="AF107" s="2"/>
      <c r="AG107" s="2"/>
      <c r="AH107" s="2"/>
    </row>
    <row r="108" spans="1:34" x14ac:dyDescent="0.25">
      <c r="AE108" s="2"/>
      <c r="AF108" s="2"/>
      <c r="AG108" s="2"/>
      <c r="AH108" s="2"/>
    </row>
    <row r="109" spans="1:34" x14ac:dyDescent="0.25">
      <c r="AE109" s="2"/>
      <c r="AF109" s="2"/>
      <c r="AG109" s="2"/>
      <c r="AH109" s="2"/>
    </row>
    <row r="110" spans="1:34" x14ac:dyDescent="0.25">
      <c r="AE110" s="2"/>
      <c r="AF110" s="2"/>
      <c r="AG110" s="2"/>
      <c r="AH110" s="2"/>
    </row>
    <row r="111" spans="1:34" x14ac:dyDescent="0.25">
      <c r="AE111" s="2"/>
      <c r="AF111" s="2"/>
      <c r="AG111" s="2"/>
      <c r="AH111" s="2"/>
    </row>
    <row r="112" spans="1:34" x14ac:dyDescent="0.25">
      <c r="AE112" s="2"/>
      <c r="AF112" s="2"/>
      <c r="AG112" s="2"/>
      <c r="AH112" s="2"/>
    </row>
    <row r="113" spans="31:34" x14ac:dyDescent="0.25">
      <c r="AE113" s="2"/>
      <c r="AF113" s="2"/>
      <c r="AG113" s="2"/>
      <c r="AH113" s="2"/>
    </row>
    <row r="114" spans="31:34" x14ac:dyDescent="0.25">
      <c r="AE114" s="2"/>
      <c r="AF114" s="2"/>
      <c r="AG114" s="2"/>
      <c r="AH114" s="2"/>
    </row>
    <row r="115" spans="31:34" x14ac:dyDescent="0.25">
      <c r="AE115" s="2"/>
      <c r="AF115" s="2"/>
      <c r="AG115" s="2"/>
      <c r="AH115" s="2"/>
    </row>
    <row r="116" spans="31:34" x14ac:dyDescent="0.25">
      <c r="AE116" s="2"/>
      <c r="AF116" s="2"/>
      <c r="AG116" s="2"/>
      <c r="AH116" s="2"/>
    </row>
    <row r="117" spans="31:34" x14ac:dyDescent="0.25">
      <c r="AE117" s="2"/>
      <c r="AF117" s="2"/>
      <c r="AG117" s="2"/>
      <c r="AH117" s="2"/>
    </row>
    <row r="118" spans="31:34" x14ac:dyDescent="0.25">
      <c r="AE118" s="2"/>
      <c r="AF118" s="2"/>
      <c r="AG118" s="2"/>
      <c r="AH118" s="2"/>
    </row>
    <row r="119" spans="31:34" x14ac:dyDescent="0.25">
      <c r="AE119" s="2"/>
      <c r="AF119" s="2"/>
      <c r="AG119" s="2"/>
      <c r="AH119" s="2"/>
    </row>
    <row r="120" spans="31:34" x14ac:dyDescent="0.25">
      <c r="AE120" s="2"/>
      <c r="AF120" s="2"/>
      <c r="AG120" s="2"/>
      <c r="AH120" s="2"/>
    </row>
    <row r="121" spans="31:34" x14ac:dyDescent="0.25">
      <c r="AE121" s="2"/>
      <c r="AF121" s="2"/>
      <c r="AG121" s="2"/>
      <c r="AH121" s="2"/>
    </row>
    <row r="122" spans="31:34" x14ac:dyDescent="0.25">
      <c r="AE122" s="2"/>
      <c r="AF122" s="2"/>
      <c r="AG122" s="2"/>
      <c r="AH122" s="2"/>
    </row>
    <row r="123" spans="31:34" x14ac:dyDescent="0.25">
      <c r="AE123" s="2"/>
      <c r="AF123" s="2"/>
      <c r="AG123" s="2"/>
      <c r="AH123" s="2"/>
    </row>
    <row r="124" spans="31:34" x14ac:dyDescent="0.25">
      <c r="AE124" s="2"/>
      <c r="AF124" s="2"/>
      <c r="AG124" s="2"/>
      <c r="AH124" s="2"/>
    </row>
    <row r="125" spans="31:34" x14ac:dyDescent="0.25">
      <c r="AE125" s="2"/>
      <c r="AF125" s="2"/>
      <c r="AG125" s="2"/>
      <c r="AH125" s="2"/>
    </row>
    <row r="126" spans="31:34" x14ac:dyDescent="0.25">
      <c r="AE126" s="2"/>
      <c r="AF126" s="2"/>
      <c r="AG126" s="2"/>
      <c r="AH126" s="2"/>
    </row>
    <row r="127" spans="31:34" x14ac:dyDescent="0.25">
      <c r="AE127" s="2"/>
      <c r="AF127" s="2"/>
      <c r="AG127" s="2"/>
      <c r="AH127" s="2"/>
    </row>
    <row r="128" spans="31:34" x14ac:dyDescent="0.25">
      <c r="AE128" s="2"/>
      <c r="AF128" s="2"/>
      <c r="AG128" s="2"/>
      <c r="AH128" s="2"/>
    </row>
    <row r="129" spans="31:34" x14ac:dyDescent="0.25">
      <c r="AE129" s="2"/>
      <c r="AF129" s="2"/>
      <c r="AG129" s="2"/>
      <c r="AH129" s="2"/>
    </row>
    <row r="130" spans="31:34" x14ac:dyDescent="0.25">
      <c r="AE130" s="2"/>
      <c r="AF130" s="2"/>
      <c r="AG130" s="2"/>
      <c r="AH130" s="2"/>
    </row>
    <row r="131" spans="31:34" x14ac:dyDescent="0.25">
      <c r="AE131" s="2"/>
      <c r="AF131" s="2"/>
      <c r="AG131" s="2"/>
      <c r="AH131" s="2"/>
    </row>
    <row r="132" spans="31:34" x14ac:dyDescent="0.25">
      <c r="AE132" s="2"/>
      <c r="AF132" s="2"/>
      <c r="AG132" s="2"/>
      <c r="AH132" s="2"/>
    </row>
    <row r="133" spans="31:34" x14ac:dyDescent="0.25">
      <c r="AE133" s="2"/>
      <c r="AF133" s="2"/>
      <c r="AG133" s="2"/>
      <c r="AH133" s="2"/>
    </row>
    <row r="134" spans="31:34" x14ac:dyDescent="0.25">
      <c r="AE134" s="2"/>
      <c r="AF134" s="2"/>
      <c r="AG134" s="2"/>
      <c r="AH134" s="2"/>
    </row>
    <row r="135" spans="31:34" x14ac:dyDescent="0.25">
      <c r="AE135" s="2"/>
      <c r="AF135" s="2"/>
      <c r="AG135" s="2"/>
      <c r="AH135" s="2"/>
    </row>
    <row r="136" spans="31:34" x14ac:dyDescent="0.25">
      <c r="AE136" s="2"/>
      <c r="AF136" s="2"/>
      <c r="AG136" s="2"/>
      <c r="AH136" s="2"/>
    </row>
    <row r="137" spans="31:34" x14ac:dyDescent="0.25">
      <c r="AE137" s="2"/>
      <c r="AF137" s="2"/>
      <c r="AG137" s="2"/>
      <c r="AH137" s="2"/>
    </row>
    <row r="138" spans="31:34" x14ac:dyDescent="0.25">
      <c r="AE138" s="2"/>
      <c r="AF138" s="2"/>
      <c r="AG138" s="2"/>
      <c r="AH138" s="2"/>
    </row>
    <row r="139" spans="31:34" x14ac:dyDescent="0.25">
      <c r="AE139" s="2"/>
      <c r="AF139" s="2"/>
      <c r="AG139" s="2"/>
      <c r="AH139" s="2"/>
    </row>
    <row r="140" spans="31:34" x14ac:dyDescent="0.25">
      <c r="AE140" s="2"/>
      <c r="AF140" s="2"/>
      <c r="AG140" s="2"/>
      <c r="AH140" s="2"/>
    </row>
    <row r="141" spans="31:34" x14ac:dyDescent="0.25">
      <c r="AE141" s="2"/>
      <c r="AF141" s="2"/>
      <c r="AG141" s="2"/>
      <c r="AH141" s="2"/>
    </row>
    <row r="142" spans="31:34" x14ac:dyDescent="0.25">
      <c r="AE142" s="2"/>
      <c r="AF142" s="2"/>
      <c r="AG142" s="2"/>
      <c r="AH142" s="2"/>
    </row>
    <row r="143" spans="31:34" x14ac:dyDescent="0.25">
      <c r="AE143" s="2"/>
      <c r="AF143" s="2"/>
      <c r="AG143" s="2"/>
      <c r="AH143" s="2"/>
    </row>
    <row r="144" spans="31:34" x14ac:dyDescent="0.25">
      <c r="AE144" s="2"/>
      <c r="AF144" s="2"/>
      <c r="AG144" s="2"/>
      <c r="AH144" s="2"/>
    </row>
    <row r="145" spans="31:34" x14ac:dyDescent="0.25">
      <c r="AE145" s="2"/>
      <c r="AF145" s="2"/>
      <c r="AG145" s="2"/>
      <c r="AH145" s="2"/>
    </row>
    <row r="146" spans="31:34" x14ac:dyDescent="0.25">
      <c r="AE146" s="2"/>
      <c r="AF146" s="2"/>
      <c r="AG146" s="2"/>
      <c r="AH146" s="2"/>
    </row>
    <row r="147" spans="31:34" x14ac:dyDescent="0.25">
      <c r="AE147" s="2"/>
      <c r="AF147" s="2"/>
      <c r="AG147" s="2"/>
      <c r="AH147" s="2"/>
    </row>
    <row r="148" spans="31:34" x14ac:dyDescent="0.25">
      <c r="AE148" s="2"/>
      <c r="AF148" s="2"/>
      <c r="AG148" s="2"/>
      <c r="AH148" s="2"/>
    </row>
    <row r="149" spans="31:34" x14ac:dyDescent="0.25">
      <c r="AE149" s="2"/>
      <c r="AF149" s="2"/>
      <c r="AG149" s="2"/>
      <c r="AH149" s="2"/>
    </row>
    <row r="150" spans="31:34" x14ac:dyDescent="0.25">
      <c r="AE150" s="2"/>
      <c r="AF150" s="2"/>
      <c r="AG150" s="2"/>
      <c r="AH150" s="2"/>
    </row>
    <row r="151" spans="31:34" x14ac:dyDescent="0.25">
      <c r="AE151" s="2"/>
      <c r="AF151" s="2"/>
      <c r="AG151" s="2"/>
      <c r="AH151" s="2"/>
    </row>
    <row r="152" spans="31:34" x14ac:dyDescent="0.25">
      <c r="AE152" s="2"/>
      <c r="AF152" s="2"/>
      <c r="AG152" s="2"/>
      <c r="AH152" s="2"/>
    </row>
    <row r="153" spans="31:34" x14ac:dyDescent="0.25">
      <c r="AE153" s="2"/>
      <c r="AF153" s="2"/>
      <c r="AG153" s="2"/>
      <c r="AH153" s="2"/>
    </row>
    <row r="154" spans="31:34" x14ac:dyDescent="0.25">
      <c r="AE154" s="2"/>
      <c r="AF154" s="2"/>
      <c r="AG154" s="2"/>
      <c r="AH154" s="2"/>
    </row>
    <row r="155" spans="31:34" x14ac:dyDescent="0.25">
      <c r="AE155" s="2"/>
      <c r="AF155" s="2"/>
      <c r="AG155" s="2"/>
      <c r="AH155" s="2"/>
    </row>
    <row r="156" spans="31:34" x14ac:dyDescent="0.25">
      <c r="AE156" s="2"/>
      <c r="AF156" s="2"/>
      <c r="AG156" s="2"/>
      <c r="AH156" s="2"/>
    </row>
    <row r="157" spans="31:34" x14ac:dyDescent="0.25">
      <c r="AE157" s="2"/>
      <c r="AF157" s="2"/>
      <c r="AG157" s="2"/>
      <c r="AH157" s="2"/>
    </row>
    <row r="158" spans="31:34" x14ac:dyDescent="0.25">
      <c r="AE158" s="2"/>
      <c r="AF158" s="2"/>
      <c r="AG158" s="2"/>
      <c r="AH158" s="2"/>
    </row>
    <row r="159" spans="31:34" x14ac:dyDescent="0.25">
      <c r="AE159" s="2"/>
      <c r="AF159" s="2"/>
      <c r="AG159" s="2"/>
      <c r="AH159" s="2"/>
    </row>
    <row r="160" spans="31:34" x14ac:dyDescent="0.25">
      <c r="AE160" s="2"/>
      <c r="AF160" s="2"/>
      <c r="AG160" s="2"/>
      <c r="AH160" s="2"/>
    </row>
    <row r="161" spans="31:34" x14ac:dyDescent="0.25">
      <c r="AE161" s="2"/>
      <c r="AF161" s="2"/>
      <c r="AG161" s="2"/>
      <c r="AH161" s="2"/>
    </row>
    <row r="162" spans="31:34" x14ac:dyDescent="0.25">
      <c r="AE162" s="2"/>
      <c r="AF162" s="2"/>
      <c r="AG162" s="2"/>
      <c r="AH162" s="2"/>
    </row>
    <row r="163" spans="31:34" x14ac:dyDescent="0.25">
      <c r="AE163" s="2"/>
      <c r="AF163" s="2"/>
      <c r="AG163" s="2"/>
      <c r="AH163" s="2"/>
    </row>
    <row r="164" spans="31:34" x14ac:dyDescent="0.25">
      <c r="AE164" s="2"/>
      <c r="AF164" s="2"/>
      <c r="AG164" s="2"/>
      <c r="AH164" s="2"/>
    </row>
    <row r="165" spans="31:34" x14ac:dyDescent="0.25">
      <c r="AE165" s="2"/>
      <c r="AF165" s="2"/>
      <c r="AG165" s="2"/>
      <c r="AH165" s="2"/>
    </row>
    <row r="166" spans="31:34" x14ac:dyDescent="0.25">
      <c r="AE166" s="2"/>
      <c r="AF166" s="2"/>
      <c r="AG166" s="2"/>
      <c r="AH166" s="2"/>
    </row>
    <row r="167" spans="31:34" x14ac:dyDescent="0.25">
      <c r="AE167" s="2"/>
      <c r="AF167" s="2"/>
      <c r="AG167" s="2"/>
      <c r="AH167" s="2"/>
    </row>
    <row r="168" spans="31:34" x14ac:dyDescent="0.25">
      <c r="AE168" s="2"/>
      <c r="AF168" s="2"/>
      <c r="AG168" s="2"/>
      <c r="AH168" s="2"/>
    </row>
    <row r="169" spans="31:34" x14ac:dyDescent="0.25">
      <c r="AE169" s="2"/>
      <c r="AF169" s="2"/>
      <c r="AG169" s="2"/>
      <c r="AH169" s="2"/>
    </row>
  </sheetData>
  <sheetProtection algorithmName="SHA-512" hashValue="h16I7L3nqSDYUjRCnor8PUJDjR3kQ2wkmpw/6Ucu2Qv+r7jnIC98p3ZGnXRVSu3GpxuSZdYBtGIZhWe2ssNppQ==" saltValue="J+fC/8GkL1DYz30WK4oJww==" spinCount="100000" sheet="1" objects="1" scenarios="1"/>
  <protectedRanges>
    <protectedRange sqref="C6:AH15" name="Intervalo2"/>
    <protectedRange sqref="C6:AH15" name="Intervalo1"/>
  </protectedRanges>
  <mergeCells count="2">
    <mergeCell ref="D17:AH17"/>
    <mergeCell ref="D18:AH30"/>
  </mergeCells>
  <conditionalFormatting sqref="D7:AH15 D17:D18">
    <cfRule type="cellIs" dxfId="1" priority="1" operator="equal">
      <formula>"x"</formula>
    </cfRule>
    <cfRule type="cellIs" dxfId="0" priority="2" operator="equal">
      <formula>"ok"</formula>
    </cfRule>
  </conditionalFormatting>
  <hyperlinks>
    <hyperlink ref="B2" location="'DASHBOARD'!A1" display="⬅ MENU INICIAL" xr:uid="{00000000-0004-0000-0300-000000000000}"/>
  </hyperlink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4"/>
  <sheetViews>
    <sheetView showGridLines="0" zoomScale="120" zoomScaleNormal="120" workbookViewId="0">
      <selection activeCell="C8" sqref="C8:E8"/>
    </sheetView>
  </sheetViews>
  <sheetFormatPr defaultRowHeight="13.8" x14ac:dyDescent="0.25"/>
  <cols>
    <col min="1" max="1" width="2" style="3" customWidth="1"/>
    <col min="2" max="2" width="17.6640625" style="3" bestFit="1" customWidth="1"/>
    <col min="3" max="3" width="52.88671875" style="3" bestFit="1" customWidth="1"/>
    <col min="4" max="5" width="8.88671875" style="3"/>
    <col min="6" max="6" width="28.88671875" style="3" customWidth="1"/>
    <col min="7" max="7" width="8.88671875" style="3"/>
    <col min="8" max="8" width="26.33203125" style="3" customWidth="1"/>
    <col min="9" max="16384" width="8.88671875" style="3"/>
  </cols>
  <sheetData>
    <row r="1" spans="1:30" ht="5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2"/>
      <c r="B2" s="4" t="s">
        <v>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27" customHeight="1" x14ac:dyDescent="0.4">
      <c r="A4" s="2"/>
      <c r="B4" s="2"/>
      <c r="C4" s="56" t="s">
        <v>22</v>
      </c>
      <c r="D4" s="56"/>
      <c r="E4" s="56"/>
      <c r="F4" s="56"/>
      <c r="G4" s="56"/>
      <c r="H4" s="56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1.4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5.6" customHeight="1" x14ac:dyDescent="0.25">
      <c r="A6" s="2"/>
      <c r="B6" s="2"/>
      <c r="C6" s="5" t="s">
        <v>23</v>
      </c>
      <c r="D6" s="2"/>
      <c r="E6" s="2"/>
      <c r="F6" s="6" t="s">
        <v>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5">
      <c r="A7" s="2"/>
      <c r="B7" s="2"/>
      <c r="C7" s="68"/>
      <c r="D7" s="69"/>
      <c r="E7" s="69"/>
      <c r="F7" s="65"/>
      <c r="G7" s="66"/>
      <c r="H7" s="6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25">
      <c r="A8" s="2"/>
      <c r="B8" s="2"/>
      <c r="C8" s="68"/>
      <c r="D8" s="69"/>
      <c r="E8" s="69"/>
      <c r="F8" s="65"/>
      <c r="G8" s="66"/>
      <c r="H8" s="6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25">
      <c r="A9" s="2"/>
      <c r="B9" s="2"/>
      <c r="C9" s="68"/>
      <c r="D9" s="69"/>
      <c r="E9" s="69"/>
      <c r="F9" s="65"/>
      <c r="G9" s="66"/>
      <c r="H9" s="6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25">
      <c r="A10" s="2"/>
      <c r="B10" s="2"/>
      <c r="C10" s="68"/>
      <c r="D10" s="69"/>
      <c r="E10" s="69"/>
      <c r="F10" s="65"/>
      <c r="G10" s="66"/>
      <c r="H10" s="6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5">
      <c r="A11" s="2"/>
      <c r="B11" s="2"/>
      <c r="C11" s="7"/>
      <c r="D11" s="8"/>
      <c r="E11" s="8"/>
      <c r="F11" s="9"/>
      <c r="G11" s="10"/>
      <c r="H11" s="1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5">
      <c r="A12" s="2"/>
      <c r="B12" s="2"/>
      <c r="C12" s="7"/>
      <c r="D12" s="8"/>
      <c r="E12" s="8"/>
      <c r="F12" s="9"/>
      <c r="G12" s="10"/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5">
      <c r="A13" s="2"/>
      <c r="B13" s="2"/>
      <c r="C13" s="68"/>
      <c r="D13" s="69"/>
      <c r="E13" s="69"/>
      <c r="F13" s="65"/>
      <c r="G13" s="66"/>
      <c r="H13" s="6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8.4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idden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0.199999999999999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8" customHeight="1" x14ac:dyDescent="0.25">
      <c r="A17" s="2"/>
      <c r="B17" s="2"/>
      <c r="C17" s="12" t="s">
        <v>25</v>
      </c>
      <c r="D17" s="2"/>
      <c r="E17" s="2"/>
      <c r="F17" s="13" t="s">
        <v>26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25">
      <c r="A18" s="2"/>
      <c r="B18" s="2"/>
      <c r="C18" s="63"/>
      <c r="D18" s="64"/>
      <c r="E18" s="64"/>
      <c r="F18" s="60"/>
      <c r="G18" s="61"/>
      <c r="H18" s="6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2"/>
      <c r="B19" s="2"/>
      <c r="C19" s="63"/>
      <c r="D19" s="64"/>
      <c r="E19" s="64"/>
      <c r="F19" s="60"/>
      <c r="G19" s="61"/>
      <c r="H19" s="6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A20" s="2"/>
      <c r="B20" s="2"/>
      <c r="C20" s="63"/>
      <c r="D20" s="64"/>
      <c r="E20" s="64"/>
      <c r="F20" s="60"/>
      <c r="G20" s="61"/>
      <c r="H20" s="6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A21" s="2"/>
      <c r="B21" s="2"/>
      <c r="C21" s="14"/>
      <c r="D21" s="15"/>
      <c r="E21" s="15"/>
      <c r="F21" s="16"/>
      <c r="G21" s="17"/>
      <c r="H21" s="1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5">
      <c r="A22" s="2"/>
      <c r="B22" s="2"/>
      <c r="C22" s="14"/>
      <c r="D22" s="15"/>
      <c r="E22" s="15"/>
      <c r="F22" s="16"/>
      <c r="G22" s="17"/>
      <c r="H22" s="1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2"/>
      <c r="B23" s="2"/>
      <c r="C23" s="63"/>
      <c r="D23" s="64"/>
      <c r="E23" s="64"/>
      <c r="F23" s="60"/>
      <c r="G23" s="61"/>
      <c r="H23" s="6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63"/>
      <c r="D24" s="64"/>
      <c r="E24" s="64"/>
      <c r="F24" s="60"/>
      <c r="G24" s="61"/>
      <c r="H24" s="6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9.8" x14ac:dyDescent="0.3">
      <c r="A26" s="2"/>
      <c r="B26" s="2"/>
      <c r="C26" s="57" t="s">
        <v>29</v>
      </c>
      <c r="D26" s="57"/>
      <c r="E26" s="57"/>
      <c r="F26" s="57"/>
      <c r="G26" s="57"/>
      <c r="H26" s="5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5">
      <c r="A27" s="2"/>
      <c r="B27" s="2"/>
      <c r="C27" s="58" t="s">
        <v>30</v>
      </c>
      <c r="D27" s="59"/>
      <c r="E27" s="59"/>
      <c r="F27" s="59"/>
      <c r="G27" s="59"/>
      <c r="H27" s="5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4.2" customHeight="1" x14ac:dyDescent="0.25">
      <c r="A28" s="2"/>
      <c r="B28" s="2"/>
      <c r="C28" s="59"/>
      <c r="D28" s="59"/>
      <c r="E28" s="59"/>
      <c r="F28" s="59"/>
      <c r="G28" s="59"/>
      <c r="H28" s="5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3.8" hidden="1" customHeight="1" x14ac:dyDescent="0.25">
      <c r="A29" s="2"/>
      <c r="B29" s="2"/>
      <c r="C29" s="59"/>
      <c r="D29" s="59"/>
      <c r="E29" s="59"/>
      <c r="F29" s="59"/>
      <c r="G29" s="59"/>
      <c r="H29" s="59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3.8" hidden="1" customHeight="1" x14ac:dyDescent="0.25">
      <c r="A30" s="2"/>
      <c r="B30" s="2"/>
      <c r="C30" s="59"/>
      <c r="D30" s="59"/>
      <c r="E30" s="59"/>
      <c r="F30" s="59"/>
      <c r="G30" s="59"/>
      <c r="H30" s="59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8.4" customHeight="1" x14ac:dyDescent="0.25">
      <c r="A31" s="2"/>
      <c r="B31" s="2"/>
      <c r="C31" s="59"/>
      <c r="D31" s="59"/>
      <c r="E31" s="59"/>
      <c r="F31" s="59"/>
      <c r="G31" s="59"/>
      <c r="H31" s="5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8.4" customHeight="1" x14ac:dyDescent="0.25">
      <c r="A32" s="2"/>
      <c r="B32" s="2"/>
      <c r="C32" s="59"/>
      <c r="D32" s="59"/>
      <c r="E32" s="59"/>
      <c r="F32" s="59"/>
      <c r="G32" s="59"/>
      <c r="H32" s="5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2"/>
      <c r="B33" s="2"/>
      <c r="C33" s="59"/>
      <c r="D33" s="59"/>
      <c r="E33" s="59"/>
      <c r="F33" s="59"/>
      <c r="G33" s="59"/>
      <c r="H33" s="5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2"/>
      <c r="B34" s="2"/>
      <c r="C34" s="59"/>
      <c r="D34" s="59"/>
      <c r="E34" s="59"/>
      <c r="F34" s="59"/>
      <c r="G34" s="59"/>
      <c r="H34" s="5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2"/>
      <c r="B35" s="2"/>
      <c r="C35" s="59"/>
      <c r="D35" s="59"/>
      <c r="E35" s="59"/>
      <c r="F35" s="59"/>
      <c r="G35" s="59"/>
      <c r="H35" s="5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5">
      <c r="A36" s="2"/>
      <c r="B36" s="2"/>
      <c r="C36" s="59"/>
      <c r="D36" s="59"/>
      <c r="E36" s="59"/>
      <c r="F36" s="59"/>
      <c r="G36" s="59"/>
      <c r="H36" s="5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5">
      <c r="A37" s="2"/>
      <c r="B37" s="2"/>
      <c r="C37" s="59"/>
      <c r="D37" s="59"/>
      <c r="E37" s="59"/>
      <c r="F37" s="59"/>
      <c r="G37" s="59"/>
      <c r="H37" s="5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5">
      <c r="A38" s="2"/>
      <c r="B38" s="2"/>
      <c r="C38" s="59"/>
      <c r="D38" s="59"/>
      <c r="E38" s="59"/>
      <c r="F38" s="59"/>
      <c r="G38" s="59"/>
      <c r="H38" s="5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5">
      <c r="A39" s="2"/>
      <c r="B39" s="2"/>
      <c r="C39" s="59"/>
      <c r="D39" s="59"/>
      <c r="E39" s="59"/>
      <c r="F39" s="59"/>
      <c r="G39" s="59"/>
      <c r="H39" s="5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5">
      <c r="A40" s="2"/>
      <c r="B40" s="2"/>
      <c r="C40" s="59"/>
      <c r="D40" s="59"/>
      <c r="E40" s="59"/>
      <c r="F40" s="59"/>
      <c r="G40" s="59"/>
      <c r="H40" s="59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5">
      <c r="A41" s="2"/>
      <c r="B41" s="2"/>
      <c r="C41" s="59"/>
      <c r="D41" s="59"/>
      <c r="E41" s="59"/>
      <c r="F41" s="59"/>
      <c r="G41" s="59"/>
      <c r="H41" s="5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5">
      <c r="A42" s="2"/>
      <c r="B42" s="2"/>
      <c r="C42" s="59"/>
      <c r="D42" s="59"/>
      <c r="E42" s="59"/>
      <c r="F42" s="59"/>
      <c r="G42" s="59"/>
      <c r="H42" s="5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5">
      <c r="A43" s="2"/>
      <c r="B43" s="2"/>
      <c r="C43" s="59"/>
      <c r="D43" s="59"/>
      <c r="E43" s="59"/>
      <c r="F43" s="59"/>
      <c r="G43" s="59"/>
      <c r="H43" s="5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39" customHeight="1" x14ac:dyDescent="0.25">
      <c r="A44" s="2"/>
      <c r="B44" s="2"/>
      <c r="C44" s="59"/>
      <c r="D44" s="59"/>
      <c r="E44" s="59"/>
      <c r="F44" s="59"/>
      <c r="G44" s="59"/>
      <c r="H44" s="59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2"/>
      <c r="B45" s="2"/>
      <c r="C45" s="59"/>
      <c r="D45" s="59"/>
      <c r="E45" s="59"/>
      <c r="F45" s="59"/>
      <c r="G45" s="59"/>
      <c r="H45" s="5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42.6" customHeight="1" x14ac:dyDescent="0.25">
      <c r="A46" s="2"/>
      <c r="B46" s="2"/>
      <c r="C46" s="59"/>
      <c r="D46" s="59"/>
      <c r="E46" s="59"/>
      <c r="F46" s="59"/>
      <c r="G46" s="59"/>
      <c r="H46" s="59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5">
      <c r="A47" s="2"/>
      <c r="B47" s="2"/>
      <c r="C47" s="59"/>
      <c r="D47" s="59"/>
      <c r="E47" s="59"/>
      <c r="F47" s="59"/>
      <c r="G47" s="59"/>
      <c r="H47" s="5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6.4" customHeight="1" x14ac:dyDescent="0.25">
      <c r="A48" s="2"/>
      <c r="B48" s="2"/>
      <c r="C48" s="59"/>
      <c r="D48" s="59"/>
      <c r="E48" s="59"/>
      <c r="F48" s="59"/>
      <c r="G48" s="59"/>
      <c r="H48" s="59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35.4" customHeight="1" x14ac:dyDescent="0.25">
      <c r="A49" s="2"/>
      <c r="B49" s="2"/>
      <c r="C49" s="59"/>
      <c r="D49" s="59"/>
      <c r="E49" s="59"/>
      <c r="F49" s="59"/>
      <c r="G49" s="59"/>
      <c r="H49" s="59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</sheetData>
  <sheetProtection algorithmName="SHA-512" hashValue="W2Nqx4wIIIA74sY8AIxP4+/jSz44LsVbEOxQNOQz8Mc24iVU8ZP2pxNdhuKsNRKnyqafcKov+O+98mn+ILMe0Q==" saltValue="LFTHxbTiBpuvk9Bth0uhGw==" spinCount="100000" sheet="1" objects="1" scenarios="1"/>
  <protectedRanges>
    <protectedRange sqref="C7:H13 C18:H24" name="Intervalo1"/>
  </protectedRanges>
  <mergeCells count="23">
    <mergeCell ref="F10:H10"/>
    <mergeCell ref="F13:H13"/>
    <mergeCell ref="C7:E7"/>
    <mergeCell ref="C8:E8"/>
    <mergeCell ref="C9:E9"/>
    <mergeCell ref="C10:E10"/>
    <mergeCell ref="C13:E13"/>
    <mergeCell ref="C4:H4"/>
    <mergeCell ref="C26:H26"/>
    <mergeCell ref="C27:H49"/>
    <mergeCell ref="F18:H18"/>
    <mergeCell ref="F19:H19"/>
    <mergeCell ref="F20:H20"/>
    <mergeCell ref="F23:H23"/>
    <mergeCell ref="F24:H24"/>
    <mergeCell ref="C18:E18"/>
    <mergeCell ref="C19:E19"/>
    <mergeCell ref="C20:E20"/>
    <mergeCell ref="C23:E23"/>
    <mergeCell ref="C24:E24"/>
    <mergeCell ref="F7:H7"/>
    <mergeCell ref="F8:H8"/>
    <mergeCell ref="F9:H9"/>
  </mergeCells>
  <hyperlinks>
    <hyperlink ref="B2" location="'DASHBOARD'!A1" display="⬅ MENU INICIAL" xr:uid="{00000000-0004-0000-0400-000000000000}"/>
  </hyperlink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DASHBOARD</vt:lpstr>
      <vt:lpstr>Orçamento</vt:lpstr>
      <vt:lpstr>Juros Compostos</vt:lpstr>
      <vt:lpstr>Hábitos</vt:lpstr>
      <vt:lpstr>Matriz Eisenhower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Carlos Machado</cp:lastModifiedBy>
  <dcterms:created xsi:type="dcterms:W3CDTF">2025-11-28T04:36:47Z</dcterms:created>
  <dcterms:modified xsi:type="dcterms:W3CDTF">2025-11-30T01:18:20Z</dcterms:modified>
</cp:coreProperties>
</file>